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財政状況資料集\"/>
    </mc:Choice>
  </mc:AlternateContent>
  <bookViews>
    <workbookView xWindow="0" yWindow="0" windowWidth="20490" windowHeight="7620" tabRatio="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<sst xmlns="http://schemas.openxmlformats.org/spreadsheetml/2006/main" count="1088" uniqueCount="592">
  <si>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</si>
  <si>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</si>
  <si>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</si>
  <si>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</si>
  <si>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</si>
  <si>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</si>
  <si>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</si>
  <si>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</si>
  <si>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</si>
  <si>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</si>
  <si>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</si>
  <si>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</si>
  <si>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</si>
  <si>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</si>
  <si>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</si>
  <si>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</si>
  <si>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</si>
  <si>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</si>
  <si>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</si>
  <si>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</si>
  <si>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</si>
  <si>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</si>
  <si>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</si>
  <si>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</si>
  <si>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</si>
  <si>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</si>
  <si>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</si>
  <si>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</si>
  <si>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</si>
  <si>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</si>
  <si>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</si>
  <si>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</si>
  <si>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</si>
  <si>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</si>
  <si>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</si>
  <si>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</si>
  <si>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</si>
  <si>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</si>
  <si>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</si>
  <si>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</si>
  <si>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</si>
  <si>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</si>
  <si>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</si>
  <si>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</si>
  <si>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</si>
  <si>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</si>
  <si>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</si>
  <si>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</si>
  <si>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</si>
  <si>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</si>
  <si>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</si>
  <si>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</si>
  <si>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</si>
  <si>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</si>
  <si>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</si>
  <si>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</si>
  <si>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</si>
  <si>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</si>
  <si>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</si>
  <si>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</si>
  <si>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</si>
  <si>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</si>
  <si>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</si>
  <si>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</si>
  <si>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</si>
  <si>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</si>
  <si>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</si>
  <si>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</si>
  <si>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</si>
  <si>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</si>
  <si>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</si>
  <si>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</si>
  <si>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</si>
  <si>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</si>
  <si>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</si>
  <si>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</si>
  <si>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</si>
  <si>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</si>
  <si>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</si>
  <si>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</si>
  <si>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</si>
  <si>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</si>
  <si>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</si>
  <si>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</si>
  <si>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</si>
  <si>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</si>
  <si>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</si>
  <si>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</si>
  <si>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</si>
  <si>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</si>
  <si>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</si>
  <si>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</si>
  <si>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</si>
  <si>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</si>
  <si>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</si>
  <si>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</si>
  <si>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</si>
  <si>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</si>
  <si>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</si>
  <si>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</si>
  <si>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</si>
  <si>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</si>
  <si>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</si>
  <si>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</si>
  <si>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</si>
  <si>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</si>
  <si>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</si>
  <si>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</si>
  <si>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</si>
  <si>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</si>
  <si>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</si>
  <si>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</si>
  <si>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</si>
  <si>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</si>
  <si>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</si>
  <si>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</si>
  <si>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</si>
  <si>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</si>
  <si>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</si>
  <si>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</si>
  <si>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</si>
  <si>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</si>
  <si>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</si>
  <si>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</si>
  <si>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</si>
  <si>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</si>
  <si>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</si>
  <si>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</si>
  <si>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</si>
  <si>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</si>
  <si>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</si>
  <si>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</si>
  <si>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</si>
  <si>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</si>
  <si>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</si>
  <si>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</si>
  <si>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</si>
  <si>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</si>
  <si>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</si>
  <si>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</si>
  <si>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</si>
  <si>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</si>
  <si>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</si>
  <si>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</si>
  <si>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</si>
  <si>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</si>
  <si>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</si>
  <si>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</si>
  <si>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</si>
  <si>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</si>
  <si>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</si>
  <si>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</si>
  <si>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</si>
  <si>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</si>
  <si>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</si>
  <si>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</si>
  <si>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</si>
  <si>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</si>
  <si>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</si>
  <si>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</si>
  <si>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</si>
  <si>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</si>
  <si>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</si>
  <si>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</si>
  <si>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</si>
  <si>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</si>
  <si>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</si>
  <si>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</si>
  <si>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</si>
  <si>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</si>
  <si>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</si>
  <si>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</si>
  <si>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</si>
  <si>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</si>
  <si>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</si>
  <si>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</si>
  <si>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</si>
  <si>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</si>
  <si>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</si>
  <si>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</si>
  <si>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</si>
  <si>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</si>
  <si>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</si>
  <si>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</si>
  <si>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</si>
  <si>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</si>
  <si>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</si>
  <si>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</si>
  <si>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</si>
  <si>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</si>
  <si>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</si>
  <si>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</si>
  <si>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</si>
  <si>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</si>
  <si>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</si>
  <si>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</si>
  <si>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</si>
  <si>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</si>
  <si>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</si>
  <si>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</si>
  <si>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</si>
  <si>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</si>
  <si>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</si>
  <si>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</si>
  <si>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</si>
  <si>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</si>
  <si>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</si>
  <si>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</si>
  <si>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</si>
  <si>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</si>
  <si>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</si>
  <si>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宮城県七ケ浜町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</si>
  <si>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</si>
  <si>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</si>
  <si>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</si>
  <si>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</si>
  <si>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</si>
  <si>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</si>
  <si>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</si>
  <si>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</si>
  <si>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</si>
  <si>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</si>
  <si>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</si>
  <si>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</si>
  <si>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</si>
  <si>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</si>
  <si>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</si>
  <si>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</si>
  <si>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</si>
  <si>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</si>
  <si>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</si>
  <si>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</si>
  <si>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</si>
  <si>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</si>
  <si>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</si>
  <si>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</si>
  <si>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</si>
  <si>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</si>
  <si>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</si>
  <si>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</si>
  <si>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</si>
  <si>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</si>
  <si>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</si>
  <si>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</si>
  <si>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</si>
  <si>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</si>
  <si>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</si>
  <si>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</si>
  <si>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</si>
  <si>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</si>
  <si>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</si>
  <si>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</si>
  <si>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</si>
  <si>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</si>
  <si>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</si>
  <si>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</si>
  <si>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</si>
  <si>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</si>
  <si>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</si>
  <si>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</si>
  <si>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</si>
  <si>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</si>
  <si>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</si>
  <si>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</si>
  <si>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</si>
  <si>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</si>
  <si>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</si>
  <si>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</si>
  <si>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</si>
  <si>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</si>
  <si>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</si>
  <si>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</si>
  <si>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</si>
  <si>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</si>
  <si>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</si>
  <si>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</si>
  <si>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</si>
  <si>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</si>
  <si>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</si>
  <si>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</si>
  <si>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</si>
  <si>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</si>
  <si>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</si>
  <si>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</si>
  <si>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</si>
  <si>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</si>
  <si>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</si>
  <si>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</si>
  <si>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</si>
  <si>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</si>
  <si>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</si>
  <si>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</si>
  <si>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</si>
  <si>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</si>
  <si>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</si>
  <si>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</si>
  <si>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</si>
  <si>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</si>
  <si>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</si>
  <si>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</si>
  <si>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</si>
  <si>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</si>
  <si>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</si>
  <si>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</si>
  <si>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</si>
  <si>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</si>
  <si>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</si>
  <si>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</si>
  <si>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</si>
  <si>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</si>
  <si>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</si>
  <si>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</si>
  <si>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</si>
  <si>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</si>
  <si>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</si>
  <si>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</si>
  <si>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</si>
  <si>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</si>
  <si>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</si>
  <si>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</si>
  <si>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</si>
  <si>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</si>
  <si>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</si>
  <si>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</si>
  <si>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</si>
  <si>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</si>
  <si>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</si>
  <si>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</si>
  <si>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</si>
  <si>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</si>
  <si>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</si>
  <si>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</si>
  <si>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</si>
  <si>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</si>
  <si>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</si>
  <si>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</si>
  <si>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</si>
  <si>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</si>
  <si>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</si>
  <si>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</si>
  <si>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</si>
  <si>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</si>
  <si>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</si>
  <si>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</si>
  <si>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</si>
  <si>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</si>
  <si>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</si>
  <si>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</si>
  <si>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</si>
  <si>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</si>
  <si>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</si>
  <si>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</si>
  <si>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</si>
  <si>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</si>
  <si>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</si>
  <si>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</si>
  <si>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</si>
  <si>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</si>
  <si>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</si>
  <si>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</si>
  <si>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宮城県七ケ浜町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</si>
  <si>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</si>
  <si>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</si>
  <si>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</si>
  <si>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</si>
  <si>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</si>
  <si>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</si>
  <si>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</si>
  <si>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</si>
  <si>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</si>
  <si>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</si>
  <si>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</si>
  <si>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</si>
  <si>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</si>
  <si>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</si>
  <si>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</si>
  <si>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</si>
  <si>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</si>
  <si>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</si>
  <si>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</si>
  <si>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</si>
  <si>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</si>
  <si>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</si>
  <si>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</si>
  <si>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</si>
  <si>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</si>
  <si>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</si>
  <si>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</si>
  <si>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</si>
  <si>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</si>
  <si>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</si>
  <si>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</si>
  <si>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</si>
  <si>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</si>
  <si>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</si>
  <si>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</si>
  <si>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</si>
  <si>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</si>
  <si>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</si>
  <si>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</si>
  <si>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</si>
  <si>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</si>
  <si>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</si>
  <si>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</si>
  <si>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</si>
  <si>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</si>
  <si>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</si>
  <si>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</si>
  <si>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</si>
  <si>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</si>
  <si>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</si>
  <si>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</si>
  <si>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</si>
  <si>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</si>
  <si>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</si>
  <si>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</si>
  <si>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</si>
  <si>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</si>
  <si>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</si>
  <si>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</si>
  <si>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</si>
  <si>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</si>
  <si>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</si>
  <si>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</si>
  <si>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</si>
  <si>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</si>
  <si>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</si>
  <si>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</si>
  <si>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</si>
  <si>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</si>
  <si>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</si>
  <si>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</si>
  <si>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</si>
  <si>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</si>
  <si>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</si>
  <si>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</si>
  <si>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</si>
  <si>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</si>
  <si>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</si>
  <si>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</si>
  <si>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</si>
  <si>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</si>
  <si>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</si>
  <si>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</si>
  <si>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</si>
  <si>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</si>
  <si>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</si>
  <si>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</si>
  <si>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</si>
  <si>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</si>
  <si>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</si>
  <si>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</si>
  <si>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</si>
  <si>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</si>
  <si>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</si>
  <si>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</si>
  <si>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</si>
  <si>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</si>
  <si>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</si>
  <si>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</si>
  <si>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</si>
  <si>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</si>
  <si>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</si>
  <si>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</si>
  <si>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</si>
  <si>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</si>
  <si>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</si>
  <si>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</si>
  <si>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</si>
  <si>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</si>
  <si>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</si>
  <si>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</si>
  <si>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</si>
  <si>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</si>
  <si>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</si>
  <si>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</si>
  <si>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</si>
  <si>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</si>
  <si>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</si>
  <si>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</si>
  <si>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</si>
  <si>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</si>
  <si>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</si>
  <si>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</si>
  <si>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</si>
  <si>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</si>
  <si>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</si>
  <si>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</si>
  <si>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</si>
  <si>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</si>
  <si>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</si>
  <si>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</si>
  <si>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</si>
  <si>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</si>
  <si>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</si>
  <si>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</si>
  <si>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</si>
  <si>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</si>
  <si>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</si>
  <si>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</si>
  <si>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</si>
  <si>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</si>
  <si>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</si>
  <si>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</si>
  <si>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</si>
  <si>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</si>
  <si>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</si>
  <si>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</si>
  <si>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</si>
  <si>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</si>
  <si>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</si>
  <si>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</si>
  <si>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</si>
  <si>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</si>
  <si>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</si>
  <si>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</si>
  <si>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</si>
  <si>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</si>
  <si>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</si>
  <si>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</si>
  <si>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</si>
  <si>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</si>
  <si>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</si>
  <si>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</si>
  <si>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</si>
  <si>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</si>
  <si>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</si>
  <si>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</si>
  <si>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</si>
  <si>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</si>
  <si>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</si>
  <si>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</si>
  <si>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</si>
  <si>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</si>
  <si>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</si>
  <si>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</si>
  <si>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</si>
  <si>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</si>
  <si>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</si>
  <si>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</si>
  <si>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</si>
  <si>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</si>
  <si>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</si>
  <si>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</si>
  <si>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</si>
  <si>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</si>
  <si>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</si>
  <si>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</si>
  <si>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</si>
  <si>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13.57</t>
  </si>
  <si>
    <t>▲ 4.72</t>
  </si>
  <si>
    <t>▲ 8.79</t>
  </si>
  <si>
    <t>水道事業会計</t>
  </si>
  <si>
    <t>一般会計</t>
  </si>
  <si>
    <t>国民健康保険事業特別会計</t>
  </si>
  <si>
    <t>介護保険特別会計</t>
  </si>
  <si>
    <t>下水道事業特別会計</t>
  </si>
  <si>
    <t>後期高齢者医療特別会計</t>
  </si>
  <si>
    <t>公園墓地事業特別会計</t>
  </si>
  <si>
    <t>その他会計（赤字）</t>
  </si>
  <si>
    <t>その他会計（黒字）</t>
  </si>
  <si>
    <t>東日本大震災復興交付金基金</t>
    <rPh sb="0" eb="1">
      <t>ヒガシ</t>
    </rPh>
    <phoneticPr fontId="11"/>
  </si>
  <si>
    <t>東日本大震災復興基金</t>
    <rPh sb="0" eb="1">
      <t>ヒガシ</t>
    </rPh>
    <phoneticPr fontId="11"/>
  </si>
  <si>
    <t>公共施設管理基金</t>
    <rPh sb="0" eb="2">
      <t>コウキョウ</t>
    </rPh>
    <phoneticPr fontId="11"/>
  </si>
  <si>
    <t>災害公営住宅維持管理基金</t>
    <rPh sb="0" eb="2">
      <t>サイガイ</t>
    </rPh>
    <phoneticPr fontId="11"/>
  </si>
  <si>
    <t>教育振興基金</t>
    <rPh sb="0" eb="2">
      <t>キョウイク</t>
    </rPh>
    <phoneticPr fontId="11"/>
  </si>
  <si>
    <t>-</t>
    <phoneticPr fontId="2"/>
  </si>
  <si>
    <t>-</t>
    <phoneticPr fontId="2"/>
  </si>
  <si>
    <t>-</t>
    <phoneticPr fontId="2"/>
  </si>
  <si>
    <t>-</t>
    <phoneticPr fontId="2"/>
  </si>
  <si>
    <t>-</t>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</si>
  <si>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</si>
  <si>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</si>
  <si>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</si>
  <si>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</si>
  <si>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</si>
  <si>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</si>
  <si>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</si>
  <si>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</si>
  <si>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</si>
  <si>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</si>
  <si>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</si>
  <si>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</si>
  <si>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</si>
  <si>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</si>
  <si>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</si>
  <si>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</si>
  <si>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</si>
  <si>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</si>
  <si>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</si>
  <si>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実質公債費比率は、類似団体より6.4ポイント下回り前年度より0.5ポイント下降した。既発債の償還終了等により元利償還金が減少したことが要因と思われます。</t>
    <rPh sb="0" eb="2">
      <t>ジッシツ</t>
    </rPh>
    <phoneticPr fontId="5"/>
  </si>
  <si>
    <t>将来負担比率は今年度も算出されませんでした。平成28年度の有形固定資産減価償却率は、類似団体より12.9ポイント下回っております。震災後に災害公営住宅、給食センター、保育所等の新しい施設が建設されたことによるものと思われます。平成29年度の固定資産台帳台帳整備中のため、数値は出ておりません。</t>
    <rPh sb="22" eb="24">
      <t>ヘイセイ</t>
    </rPh>
    <rPh sb="26" eb="28">
      <t>ネンド</t>
    </rPh>
    <rPh sb="120" eb="122">
      <t>コテイ</t>
    </rPh>
    <rPh sb="122" eb="124">
      <t>シサン</t>
    </rPh>
    <rPh sb="124" eb="126">
      <t>ダイチョウ</t>
    </rPh>
    <rPh sb="135" eb="137">
      <t>スウチ</t>
    </rPh>
    <rPh sb="138" eb="139">
      <t>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</si>
</sst>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69469</c:v>
                </c:pt>
                <c:pt idx="3">
                  <c:v>67293</c:v>
                </c:pt>
                <c:pt idx="4">
                  <c:v>67343</c:v>
                </c:pt>
              </c:numCache>
            </c:numRef>
          </c:val>
          <c:smooth val="0"/>
          <c:extLst>
            <c:ext xmlns:c16="http://schemas.microsoft.com/office/drawing/2014/chart" uri="{C3380CC4-5D6E-409C-BE32-E72D297353CC}">
              <c16:uniqueId val="{00000000-491D-4A24-9ACD-ED65D02B5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249807</c:v>
                </c:pt>
                <c:pt idx="1">
                  <c:v>327055</c:v>
                </c:pt>
                <c:pt idx="2">
                  <c:v>400579</c:v>
                </c:pt>
                <c:pt idx="3">
                  <c:v>172903</c:v>
                </c:pt>
                <c:pt idx="4">
                  <c:v>122606</c:v>
                </c:pt>
              </c:numCache>
            </c:numRef>
          </c:val>
          <c:smooth val="0"/>
          <c:extLst>
            <c:ext xmlns:c16="http://schemas.microsoft.com/office/drawing/2014/chart" uri="{C3380CC4-5D6E-409C-BE32-E72D297353CC}">
              <c16:uniqueId val="{00000001-491D-4A24-9ACD-ED65D02B50B3}"/>
            </c:ext>
          </c:extLst>
        </c:ser>
        <c:dLbls>
          <c:showLegendKey val="0"/>
          <c:showVal val="0"/>
          <c:showCatName val="0"/>
          <c:showSerName val="0"/>
          <c:showPercent val="0"/>
          <c:showBubbleSize val="0"/>
        </c:dLbls>
        <c:marker val="1"/>
        <c:smooth val="0"/>
        <c:axId val="95850880"/>
        <c:axId val="95852800"/>
      </c:lineChart>
      <c:catAx>
        <c:axId val="95850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52800"/>
        <c:crosses val="autoZero"/>
        <c:auto val="1"/>
        <c:lblAlgn val="ctr"/>
        <c:lblOffset val="100"/>
        <c:tickLblSkip val="1"/>
        <c:tickMarkSkip val="1"/>
        <c:noMultiLvlLbl val="0"/>
      </c:catAx>
      <c:valAx>
        <c:axId val="9585280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850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33.74</c:v>
                </c:pt>
                <c:pt idx="1">
                  <c:v>13.2</c:v>
                </c:pt>
                <c:pt idx="2">
                  <c:v>14.22</c:v>
                </c:pt>
                <c:pt idx="3">
                  <c:v>14.11</c:v>
                </c:pt>
                <c:pt idx="4">
                  <c:v>7.7</c:v>
                </c:pt>
              </c:numCache>
            </c:numRef>
          </c:val>
          <c:extLst>
            <c:ext xmlns:c16="http://schemas.microsoft.com/office/drawing/2014/chart" uri="{C3380CC4-5D6E-409C-BE32-E72D297353CC}">
              <c16:uniqueId val="{00000000-C701-48A6-8A20-F20930662E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33.36</c:v>
                </c:pt>
                <c:pt idx="1">
                  <c:v>41.01</c:v>
                </c:pt>
                <c:pt idx="2">
                  <c:v>39.56</c:v>
                </c:pt>
                <c:pt idx="3">
                  <c:v>35.89</c:v>
                </c:pt>
                <c:pt idx="4">
                  <c:v>33.78</c:v>
                </c:pt>
              </c:numCache>
            </c:numRef>
          </c:val>
          <c:extLst>
            <c:ext xmlns:c16="http://schemas.microsoft.com/office/drawing/2014/chart" uri="{C3380CC4-5D6E-409C-BE32-E72D297353CC}">
              <c16:uniqueId val="{00000001-C701-48A6-8A20-F20930662E55}"/>
            </c:ext>
          </c:extLst>
        </c:ser>
        <c:dLbls>
          <c:showLegendKey val="0"/>
          <c:showVal val="0"/>
          <c:showCatName val="0"/>
          <c:showSerName val="0"/>
          <c:showPercent val="0"/>
          <c:showBubbleSize val="0"/>
        </c:dLbls>
        <c:gapWidth val="250"/>
        <c:overlap val="100"/>
        <c:axId val="146454016"/>
        <c:axId val="14645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30.97</c:v>
                </c:pt>
                <c:pt idx="1">
                  <c:v>-13.57</c:v>
                </c:pt>
                <c:pt idx="2">
                  <c:v>0.59</c:v>
                </c:pt>
                <c:pt idx="3">
                  <c:v>-4.72</c:v>
                </c:pt>
                <c:pt idx="4">
                  <c:v>-8.7899999999999991</c:v>
                </c:pt>
              </c:numCache>
            </c:numRef>
          </c:val>
          <c:smooth val="0"/>
          <c:extLst>
            <c:ext xmlns:c16="http://schemas.microsoft.com/office/drawing/2014/chart" uri="{C3380CC4-5D6E-409C-BE32-E72D297353CC}">
              <c16:uniqueId val="{00000002-C701-48A6-8A20-F20930662E55}"/>
            </c:ext>
          </c:extLst>
        </c:ser>
        <c:dLbls>
          <c:showLegendKey val="0"/>
          <c:showVal val="0"/>
          <c:showCatName val="0"/>
          <c:showSerName val="0"/>
          <c:showPercent val="0"/>
          <c:showBubbleSize val="0"/>
        </c:dLbls>
        <c:marker val="1"/>
        <c:smooth val="0"/>
        <c:axId val="146454016"/>
        <c:axId val="146455936"/>
      </c:lineChart>
      <c:catAx>
        <c:axId val="14645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455936"/>
        <c:crosses val="autoZero"/>
        <c:auto val="1"/>
        <c:lblAlgn val="ctr"/>
        <c:lblOffset val="100"/>
        <c:tickLblSkip val="1"/>
        <c:tickMarkSkip val="1"/>
        <c:noMultiLvlLbl val="0"/>
      </c:catAx>
      <c:valAx>
        <c:axId val="14645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45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CE-419B-A501-687CF49122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CE-419B-A501-687CF49122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CE-419B-A501-687CF49122A8}"/>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0.05</c:v>
                </c:pt>
              </c:numCache>
            </c:numRef>
          </c:val>
          <c:extLst>
            <c:ext xmlns:c16="http://schemas.microsoft.com/office/drawing/2014/chart" uri="{C3380CC4-5D6E-409C-BE32-E72D297353CC}">
              <c16:uniqueId val="{00000003-F7CE-419B-A501-687CF49122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0.05</c:v>
                </c:pt>
                <c:pt idx="6">
                  <c:v>#N/A</c:v>
                </c:pt>
                <c:pt idx="7">
                  <c:v>0.06</c:v>
                </c:pt>
                <c:pt idx="8">
                  <c:v>#N/A</c:v>
                </c:pt>
                <c:pt idx="9">
                  <c:v>0.09</c:v>
                </c:pt>
              </c:numCache>
            </c:numRef>
          </c:val>
          <c:extLst>
            <c:ext xmlns:c16="http://schemas.microsoft.com/office/drawing/2014/chart" uri="{C3380CC4-5D6E-409C-BE32-E72D297353CC}">
              <c16:uniqueId val="{00000004-F7CE-419B-A501-687CF49122A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0.34</c:v>
                </c:pt>
                <c:pt idx="4">
                  <c:v>#N/A</c:v>
                </c:pt>
                <c:pt idx="5">
                  <c:v>0.24</c:v>
                </c:pt>
                <c:pt idx="6">
                  <c:v>#N/A</c:v>
                </c:pt>
                <c:pt idx="7">
                  <c:v>0.25</c:v>
                </c:pt>
                <c:pt idx="8">
                  <c:v>#N/A</c:v>
                </c:pt>
                <c:pt idx="9">
                  <c:v>0.24</c:v>
                </c:pt>
              </c:numCache>
            </c:numRef>
          </c:val>
          <c:extLst>
            <c:ext xmlns:c16="http://schemas.microsoft.com/office/drawing/2014/chart" uri="{C3380CC4-5D6E-409C-BE32-E72D297353CC}">
              <c16:uniqueId val="{00000005-F7CE-419B-A501-687CF49122A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0.56000000000000005</c:v>
                </c:pt>
                <c:pt idx="2">
                  <c:v>#N/A</c:v>
                </c:pt>
                <c:pt idx="3">
                  <c:v>0.88</c:v>
                </c:pt>
                <c:pt idx="4">
                  <c:v>#N/A</c:v>
                </c:pt>
                <c:pt idx="5">
                  <c:v>2.31</c:v>
                </c:pt>
                <c:pt idx="6">
                  <c:v>#N/A</c:v>
                </c:pt>
                <c:pt idx="7">
                  <c:v>2.2999999999999998</c:v>
                </c:pt>
                <c:pt idx="8">
                  <c:v>#N/A</c:v>
                </c:pt>
                <c:pt idx="9">
                  <c:v>2.57</c:v>
                </c:pt>
              </c:numCache>
            </c:numRef>
          </c:val>
          <c:extLst>
            <c:ext xmlns:c16="http://schemas.microsoft.com/office/drawing/2014/chart" uri="{C3380CC4-5D6E-409C-BE32-E72D297353CC}">
              <c16:uniqueId val="{00000006-F7CE-419B-A501-687CF49122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1.85</c:v>
                </c:pt>
                <c:pt idx="2">
                  <c:v>#N/A</c:v>
                </c:pt>
                <c:pt idx="3">
                  <c:v>2.2400000000000002</c:v>
                </c:pt>
                <c:pt idx="4">
                  <c:v>#N/A</c:v>
                </c:pt>
                <c:pt idx="5">
                  <c:v>3.17</c:v>
                </c:pt>
                <c:pt idx="6">
                  <c:v>#N/A</c:v>
                </c:pt>
                <c:pt idx="7">
                  <c:v>2.54</c:v>
                </c:pt>
                <c:pt idx="8">
                  <c:v>#N/A</c:v>
                </c:pt>
                <c:pt idx="9">
                  <c:v>3.33</c:v>
                </c:pt>
              </c:numCache>
            </c:numRef>
          </c:val>
          <c:extLst>
            <c:ext xmlns:c16="http://schemas.microsoft.com/office/drawing/2014/chart" uri="{C3380CC4-5D6E-409C-BE32-E72D297353CC}">
              <c16:uniqueId val="{00000007-F7CE-419B-A501-687CF49122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33.72</c:v>
                </c:pt>
                <c:pt idx="2">
                  <c:v>#N/A</c:v>
                </c:pt>
                <c:pt idx="3">
                  <c:v>13.19</c:v>
                </c:pt>
                <c:pt idx="4">
                  <c:v>#N/A</c:v>
                </c:pt>
                <c:pt idx="5">
                  <c:v>14.19</c:v>
                </c:pt>
                <c:pt idx="6">
                  <c:v>#N/A</c:v>
                </c:pt>
                <c:pt idx="7">
                  <c:v>14.1</c:v>
                </c:pt>
                <c:pt idx="8">
                  <c:v>#N/A</c:v>
                </c:pt>
                <c:pt idx="9">
                  <c:v>7.64</c:v>
                </c:pt>
              </c:numCache>
            </c:numRef>
          </c:val>
          <c:extLst>
            <c:ext xmlns:c16="http://schemas.microsoft.com/office/drawing/2014/chart" uri="{C3380CC4-5D6E-409C-BE32-E72D297353CC}">
              <c16:uniqueId val="{00000008-F7CE-419B-A501-687CF49122A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29.45</c:v>
                </c:pt>
                <c:pt idx="2">
                  <c:v>#N/A</c:v>
                </c:pt>
                <c:pt idx="3">
                  <c:v>33.049999999999997</c:v>
                </c:pt>
                <c:pt idx="4">
                  <c:v>#N/A</c:v>
                </c:pt>
                <c:pt idx="5">
                  <c:v>34.76</c:v>
                </c:pt>
                <c:pt idx="6">
                  <c:v>#N/A</c:v>
                </c:pt>
                <c:pt idx="7">
                  <c:v>38.64</c:v>
                </c:pt>
                <c:pt idx="8">
                  <c:v>#N/A</c:v>
                </c:pt>
                <c:pt idx="9">
                  <c:v>40.39</c:v>
                </c:pt>
              </c:numCache>
            </c:numRef>
          </c:val>
          <c:extLst>
            <c:ext xmlns:c16="http://schemas.microsoft.com/office/drawing/2014/chart" uri="{C3380CC4-5D6E-409C-BE32-E72D297353CC}">
              <c16:uniqueId val="{00000009-F7CE-419B-A501-687CF49122A8}"/>
            </c:ext>
          </c:extLst>
        </c:ser>
        <c:dLbls>
          <c:showLegendKey val="0"/>
          <c:showVal val="0"/>
          <c:showCatName val="0"/>
          <c:showSerName val="0"/>
          <c:showPercent val="0"/>
          <c:showBubbleSize val="0"/>
        </c:dLbls>
        <c:gapWidth val="150"/>
        <c:overlap val="100"/>
        <c:axId val="146612224"/>
        <c:axId val="146613760"/>
      </c:barChart>
      <c:catAx>
        <c:axId val="1466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613760"/>
        <c:crosses val="autoZero"/>
        <c:auto val="1"/>
        <c:lblAlgn val="ctr"/>
        <c:lblOffset val="100"/>
        <c:tickLblSkip val="1"/>
        <c:tickMarkSkip val="1"/>
        <c:noMultiLvlLbl val="0"/>
      </c:catAx>
      <c:valAx>
        <c:axId val="14661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1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522</c:v>
                </c:pt>
                <c:pt idx="5">
                  <c:v>539</c:v>
                </c:pt>
                <c:pt idx="8">
                  <c:v>537</c:v>
                </c:pt>
                <c:pt idx="11">
                  <c:v>528</c:v>
                </c:pt>
                <c:pt idx="14">
                  <c:v>558</c:v>
                </c:pt>
              </c:numCache>
            </c:numRef>
          </c:val>
          <c:extLst>
            <c:ext xmlns:c16="http://schemas.microsoft.com/office/drawing/2014/chart" uri="{C3380CC4-5D6E-409C-BE32-E72D297353CC}">
              <c16:uniqueId val="{00000000-3D76-4E49-AC18-8E33627ACF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76-4E49-AC18-8E33627ACF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1</c:v>
                </c:pt>
                <c:pt idx="9">
                  <c:v>1</c:v>
                </c:pt>
                <c:pt idx="12">
                  <c:v>1</c:v>
                </c:pt>
              </c:numCache>
            </c:numRef>
          </c:val>
          <c:extLst>
            <c:ext xmlns:c16="http://schemas.microsoft.com/office/drawing/2014/chart" uri="{C3380CC4-5D6E-409C-BE32-E72D297353CC}">
              <c16:uniqueId val="{00000002-3D76-4E49-AC18-8E33627ACF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17</c:v>
                </c:pt>
                <c:pt idx="6">
                  <c:v>18</c:v>
                </c:pt>
                <c:pt idx="9">
                  <c:v>18</c:v>
                </c:pt>
                <c:pt idx="12">
                  <c:v>9</c:v>
                </c:pt>
              </c:numCache>
            </c:numRef>
          </c:val>
          <c:extLst>
            <c:ext xmlns:c16="http://schemas.microsoft.com/office/drawing/2014/chart" uri="{C3380CC4-5D6E-409C-BE32-E72D297353CC}">
              <c16:uniqueId val="{00000003-3D76-4E49-AC18-8E33627ACF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219</c:v>
                </c:pt>
                <c:pt idx="3">
                  <c:v>232</c:v>
                </c:pt>
                <c:pt idx="6">
                  <c:v>300</c:v>
                </c:pt>
                <c:pt idx="9">
                  <c:v>233</c:v>
                </c:pt>
                <c:pt idx="12">
                  <c:v>244</c:v>
                </c:pt>
              </c:numCache>
            </c:numRef>
          </c:val>
          <c:extLst>
            <c:ext xmlns:c16="http://schemas.microsoft.com/office/drawing/2014/chart" uri="{C3380CC4-5D6E-409C-BE32-E72D297353CC}">
              <c16:uniqueId val="{00000004-3D76-4E49-AC18-8E33627ACF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76-4E49-AC18-8E33627ACF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76-4E49-AC18-8E33627ACF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365</c:v>
                </c:pt>
                <c:pt idx="3">
                  <c:v>366</c:v>
                </c:pt>
                <c:pt idx="6">
                  <c:v>343</c:v>
                </c:pt>
                <c:pt idx="9">
                  <c:v>312</c:v>
                </c:pt>
                <c:pt idx="12">
                  <c:v>326</c:v>
                </c:pt>
              </c:numCache>
            </c:numRef>
          </c:val>
          <c:extLst>
            <c:ext xmlns:c16="http://schemas.microsoft.com/office/drawing/2014/chart" uri="{C3380CC4-5D6E-409C-BE32-E72D297353CC}">
              <c16:uniqueId val="{00000007-3D76-4E49-AC18-8E33627ACF32}"/>
            </c:ext>
          </c:extLst>
        </c:ser>
        <c:dLbls>
          <c:showLegendKey val="0"/>
          <c:showVal val="0"/>
          <c:showCatName val="0"/>
          <c:showSerName val="0"/>
          <c:showPercent val="0"/>
          <c:showBubbleSize val="0"/>
        </c:dLbls>
        <c:gapWidth val="100"/>
        <c:overlap val="100"/>
        <c:axId val="135537024"/>
        <c:axId val="13553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c:v>
                </c:pt>
                <c:pt idx="2">
                  <c:v>#N/A</c:v>
                </c:pt>
                <c:pt idx="3">
                  <c:v>#N/A</c:v>
                </c:pt>
                <c:pt idx="4">
                  <c:v>79</c:v>
                </c:pt>
                <c:pt idx="5">
                  <c:v>#N/A</c:v>
                </c:pt>
                <c:pt idx="6">
                  <c:v>#N/A</c:v>
                </c:pt>
                <c:pt idx="7">
                  <c:v>125</c:v>
                </c:pt>
                <c:pt idx="8">
                  <c:v>#N/A</c:v>
                </c:pt>
                <c:pt idx="9">
                  <c:v>#N/A</c:v>
                </c:pt>
                <c:pt idx="10">
                  <c:v>36</c:v>
                </c:pt>
                <c:pt idx="11">
                  <c:v>#N/A</c:v>
                </c:pt>
                <c:pt idx="12">
                  <c:v>#N/A</c:v>
                </c:pt>
                <c:pt idx="13">
                  <c:v>22</c:v>
                </c:pt>
                <c:pt idx="14">
                  <c:v>#N/A</c:v>
                </c:pt>
              </c:numCache>
            </c:numRef>
          </c:val>
          <c:smooth val="0"/>
          <c:extLst>
            <c:ext xmlns:c16="http://schemas.microsoft.com/office/drawing/2014/chart" uri="{C3380CC4-5D6E-409C-BE32-E72D297353CC}">
              <c16:uniqueId val="{00000008-3D76-4E49-AC18-8E33627ACF32}"/>
            </c:ext>
          </c:extLst>
        </c:ser>
        <c:dLbls>
          <c:showLegendKey val="0"/>
          <c:showVal val="0"/>
          <c:showCatName val="0"/>
          <c:showSerName val="0"/>
          <c:showPercent val="0"/>
          <c:showBubbleSize val="0"/>
        </c:dLbls>
        <c:marker val="1"/>
        <c:smooth val="0"/>
        <c:axId val="135537024"/>
        <c:axId val="135538944"/>
      </c:lineChart>
      <c:catAx>
        <c:axId val="1355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38944"/>
        <c:crosses val="autoZero"/>
        <c:auto val="1"/>
        <c:lblAlgn val="ctr"/>
        <c:lblOffset val="100"/>
        <c:tickLblSkip val="1"/>
        <c:tickMarkSkip val="1"/>
        <c:noMultiLvlLbl val="0"/>
      </c:catAx>
      <c:valAx>
        <c:axId val="13553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6105</c:v>
                </c:pt>
                <c:pt idx="5">
                  <c:v>6282</c:v>
                </c:pt>
                <c:pt idx="8">
                  <c:v>6232</c:v>
                </c:pt>
                <c:pt idx="11">
                  <c:v>6249</c:v>
                </c:pt>
                <c:pt idx="14">
                  <c:v>6147</c:v>
                </c:pt>
              </c:numCache>
            </c:numRef>
          </c:val>
          <c:extLst>
            <c:ext xmlns:c16="http://schemas.microsoft.com/office/drawing/2014/chart" uri="{C3380CC4-5D6E-409C-BE32-E72D297353CC}">
              <c16:uniqueId val="{00000000-9DE7-47E0-B634-5791D10C1E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1063</c:v>
                </c:pt>
                <c:pt idx="5">
                  <c:v>1193</c:v>
                </c:pt>
                <c:pt idx="8">
                  <c:v>1099</c:v>
                </c:pt>
                <c:pt idx="11">
                  <c:v>1096</c:v>
                </c:pt>
                <c:pt idx="14">
                  <c:v>1040</c:v>
                </c:pt>
              </c:numCache>
            </c:numRef>
          </c:val>
          <c:extLst>
            <c:ext xmlns:c16="http://schemas.microsoft.com/office/drawing/2014/chart" uri="{C3380CC4-5D6E-409C-BE32-E72D297353CC}">
              <c16:uniqueId val="{00000001-9DE7-47E0-B634-5791D10C1E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2319</c:v>
                </c:pt>
                <c:pt idx="5">
                  <c:v>2702</c:v>
                </c:pt>
                <c:pt idx="8">
                  <c:v>3123</c:v>
                </c:pt>
                <c:pt idx="11">
                  <c:v>3271</c:v>
                </c:pt>
                <c:pt idx="14">
                  <c:v>3600</c:v>
                </c:pt>
              </c:numCache>
            </c:numRef>
          </c:val>
          <c:extLst>
            <c:ext xmlns:c16="http://schemas.microsoft.com/office/drawing/2014/chart" uri="{C3380CC4-5D6E-409C-BE32-E72D297353CC}">
              <c16:uniqueId val="{00000002-9DE7-47E0-B634-5791D10C1E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7-47E0-B634-5791D10C1E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7-47E0-B634-5791D10C1E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3</c:v>
                </c:pt>
                <c:pt idx="6">
                  <c:v>4</c:v>
                </c:pt>
                <c:pt idx="9">
                  <c:v>5</c:v>
                </c:pt>
                <c:pt idx="12">
                  <c:v>0</c:v>
                </c:pt>
              </c:numCache>
            </c:numRef>
          </c:val>
          <c:extLst>
            <c:ext xmlns:c16="http://schemas.microsoft.com/office/drawing/2014/chart" uri="{C3380CC4-5D6E-409C-BE32-E72D297353CC}">
              <c16:uniqueId val="{00000005-9DE7-47E0-B634-5791D10C1E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820</c:v>
                </c:pt>
                <c:pt idx="3">
                  <c:v>783</c:v>
                </c:pt>
                <c:pt idx="6">
                  <c:v>655</c:v>
                </c:pt>
                <c:pt idx="9">
                  <c:v>660</c:v>
                </c:pt>
                <c:pt idx="12">
                  <c:v>1307</c:v>
                </c:pt>
              </c:numCache>
            </c:numRef>
          </c:val>
          <c:extLst>
            <c:ext xmlns:c16="http://schemas.microsoft.com/office/drawing/2014/chart" uri="{C3380CC4-5D6E-409C-BE32-E72D297353CC}">
              <c16:uniqueId val="{00000006-9DE7-47E0-B634-5791D10C1E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59</c:v>
                </c:pt>
                <c:pt idx="6">
                  <c:v>48</c:v>
                </c:pt>
                <c:pt idx="9">
                  <c:v>32</c:v>
                </c:pt>
                <c:pt idx="12">
                  <c:v>46</c:v>
                </c:pt>
              </c:numCache>
            </c:numRef>
          </c:val>
          <c:extLst>
            <c:ext xmlns:c16="http://schemas.microsoft.com/office/drawing/2014/chart" uri="{C3380CC4-5D6E-409C-BE32-E72D297353CC}">
              <c16:uniqueId val="{00000007-9DE7-47E0-B634-5791D10C1E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3417</c:v>
                </c:pt>
                <c:pt idx="3">
                  <c:v>3268</c:v>
                </c:pt>
                <c:pt idx="6">
                  <c:v>3300</c:v>
                </c:pt>
                <c:pt idx="9">
                  <c:v>3139</c:v>
                </c:pt>
                <c:pt idx="12">
                  <c:v>2967</c:v>
                </c:pt>
              </c:numCache>
            </c:numRef>
          </c:val>
          <c:extLst>
            <c:ext xmlns:c16="http://schemas.microsoft.com/office/drawing/2014/chart" uri="{C3380CC4-5D6E-409C-BE32-E72D297353CC}">
              <c16:uniqueId val="{00000008-9DE7-47E0-B634-5791D10C1E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c:v>
                </c:pt>
                <c:pt idx="3">
                  <c:v>12</c:v>
                </c:pt>
                <c:pt idx="6">
                  <c:v>10</c:v>
                </c:pt>
                <c:pt idx="9">
                  <c:v>5</c:v>
                </c:pt>
                <c:pt idx="12">
                  <c:v>4</c:v>
                </c:pt>
              </c:numCache>
            </c:numRef>
          </c:val>
          <c:extLst>
            <c:ext xmlns:c16="http://schemas.microsoft.com/office/drawing/2014/chart" uri="{C3380CC4-5D6E-409C-BE32-E72D297353CC}">
              <c16:uniqueId val="{00000009-9DE7-47E0-B634-5791D10C1E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3773</c:v>
                </c:pt>
                <c:pt idx="3">
                  <c:v>4559</c:v>
                </c:pt>
                <c:pt idx="6">
                  <c:v>4829</c:v>
                </c:pt>
                <c:pt idx="9">
                  <c:v>4950</c:v>
                </c:pt>
                <c:pt idx="12">
                  <c:v>4866</c:v>
                </c:pt>
              </c:numCache>
            </c:numRef>
          </c:val>
          <c:extLst>
            <c:ext xmlns:c16="http://schemas.microsoft.com/office/drawing/2014/chart" uri="{C3380CC4-5D6E-409C-BE32-E72D297353CC}">
              <c16:uniqueId val="{0000000A-9DE7-47E0-B634-5791D10C1EF2}"/>
            </c:ext>
          </c:extLst>
        </c:ser>
        <c:dLbls>
          <c:showLegendKey val="0"/>
          <c:showVal val="0"/>
          <c:showCatName val="0"/>
          <c:showSerName val="0"/>
          <c:showPercent val="0"/>
          <c:showBubbleSize val="0"/>
        </c:dLbls>
        <c:gapWidth val="100"/>
        <c:overlap val="100"/>
        <c:axId val="147377536"/>
        <c:axId val="14738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E7-47E0-B634-5791D10C1EF2}"/>
            </c:ext>
          </c:extLst>
        </c:ser>
        <c:dLbls>
          <c:showLegendKey val="0"/>
          <c:showVal val="0"/>
          <c:showCatName val="0"/>
          <c:showSerName val="0"/>
          <c:showPercent val="0"/>
          <c:showBubbleSize val="0"/>
        </c:dLbls>
        <c:marker val="1"/>
        <c:smooth val="0"/>
        <c:axId val="147377536"/>
        <c:axId val="147383808"/>
      </c:lineChart>
      <c:catAx>
        <c:axId val="1473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383808"/>
        <c:crosses val="autoZero"/>
        <c:auto val="1"/>
        <c:lblAlgn val="ctr"/>
        <c:lblOffset val="100"/>
        <c:tickLblSkip val="1"/>
        <c:tickMarkSkip val="1"/>
        <c:noMultiLvlLbl val="0"/>
      </c:catAx>
      <c:valAx>
        <c:axId val="14738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1654</c:v>
                </c:pt>
                <c:pt idx="1">
                  <c:v>1475</c:v>
                </c:pt>
                <c:pt idx="2">
                  <c:v>1381</c:v>
                </c:pt>
              </c:numCache>
            </c:numRef>
          </c:val>
          <c:extLst>
            <c:ext xmlns:c16="http://schemas.microsoft.com/office/drawing/2014/chart" uri="{C3380CC4-5D6E-409C-BE32-E72D297353CC}">
              <c16:uniqueId val="{00000000-5A42-4E9F-92B2-656CB30006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5A42-4E9F-92B2-656CB30006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10830</c:v>
                </c:pt>
                <c:pt idx="1">
                  <c:v>10495</c:v>
                </c:pt>
                <c:pt idx="2">
                  <c:v>9359</c:v>
                </c:pt>
              </c:numCache>
            </c:numRef>
          </c:val>
          <c:extLst>
            <c:ext xmlns:c16="http://schemas.microsoft.com/office/drawing/2014/chart" uri="{C3380CC4-5D6E-409C-BE32-E72D297353CC}">
              <c16:uniqueId val="{00000002-5A42-4E9F-92B2-656CB3000614}"/>
            </c:ext>
          </c:extLst>
        </c:ser>
        <c:dLbls>
          <c:showLegendKey val="0"/>
          <c:showVal val="0"/>
          <c:showCatName val="0"/>
          <c:showSerName val="0"/>
          <c:showPercent val="0"/>
          <c:showBubbleSize val="0"/>
        </c:dLbls>
        <c:gapWidth val="120"/>
        <c:overlap val="100"/>
        <c:axId val="147219200"/>
        <c:axId val="147220736"/>
      </c:barChart>
      <c:catAx>
        <c:axId val="1472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220736"/>
        <c:crosses val="autoZero"/>
        <c:auto val="1"/>
        <c:lblAlgn val="ctr"/>
        <c:lblOffset val="100"/>
        <c:tickLblSkip val="1"/>
        <c:tickMarkSkip val="1"/>
        <c:noMultiLvlLbl val="0"/>
      </c:catAx>
      <c:valAx>
        <c:axId val="147220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2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{206E6F9F-D9BA-4FD4-9DBE-91FC06FC54F5}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408-45D1-A4D5-054D8BF18E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{020BE11F-E5DC-4970-81D0-8DBB5F44B9B7}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08-45D1-A4D5-054D8BF18E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{1EA14F51-FE49-4A44-A43B-845F7E298EFA}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08-45D1-A4D5-054D8BF18E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{0598B900-F855-444B-BFCB-C0910C6950A9}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08-45D1-A4D5-054D8BF18E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{2D5625C3-30D3-41AC-88B4-5C72256A077C}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08-45D1-A4D5-054D8BF18E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{7F7F03B0-AC94-4112-A46A-094EBC95A6C6}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408-45D1-A4D5-054D8BF18E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{0C6727C3-13D2-4406-858A-C430D57B0623}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408-45D1-A4D5-054D8BF18E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{884DFDC7-9FFF-4FF0-9CC1-CB4FBABFC0F7}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408-45D1-A4D5-054D8BF18E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{25807701-728E-4944-B893-53176E1C7EE1}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408-45D1-A4D5-054D8BF18E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43.3</c:v>
                </c:pt>
                <c:pt idx="24">
                  <c:v>44.1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408-45D1-A4D5-054D8BF18E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{D55CEB2E-2383-4745-8300-47DD35BAA222}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408-45D1-A4D5-054D8BF18E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{266944C4-35E9-49E6-8ED4-70EC74E1AC47}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08-45D1-A4D5-054D8BF18E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{7E789912-2FC5-4128-9FDA-E256012CE4F9}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08-45D1-A4D5-054D8BF18E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{1CF71F8E-CE77-4B0D-80EC-3D9805E5184A}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08-45D1-A4D5-054D8BF18E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{25A632C9-5F7D-4EE0-9907-9A0C42554CE3}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08-45D1-A4D5-054D8BF18E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{B81121D3-B911-4ADA-B204-C5C477858F81}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408-45D1-A4D5-054D8BF18EC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{856FCDD3-5A21-4E65-B150-9072EA8D357F}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408-45D1-A4D5-054D8BF18EC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{87AF3CBA-C22F-4B12-8B77-117BEB8060F1}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408-45D1-A4D5-054D8BF18E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{1B2B8463-E7C3-4292-9E0E-F947C2ABDD26}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408-45D1-A4D5-054D8BF18E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c:ext xmlns:c16="http://schemas.microsoft.com/office/drawing/2014/chart" uri="{C3380CC4-5D6E-409C-BE32-E72D297353CC}">
              <c16:uniqueId val="{00000013-5408-45D1-A4D5-054D8BF18EC0}"/>
            </c:ext>
          </c:extLst>
        </c:ser>
        <c:dLbls>
          <c:showLegendKey val="0"/>
          <c:showVal val="1"/>
          <c:showCatName val="0"/>
          <c:showSerName val="0"/>
          <c:showPercent val="0"/>
          <c:showBubbleSize val="0"/>
        </c:dLbls>
        <c:axId val="147306752"/>
        <c:axId val="147661184"/>
      </c:scatterChart>
      <c:valAx>
        <c:axId val="147306752"/>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661184"/>
        <c:crosses val="autoZero"/>
        <c:crossBetween val="midCat"/>
      </c:valAx>
      <c:valAx>
        <c:axId val="147661184"/>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306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{79EAF01F-7967-4673-86DC-CAE11C4B12F8}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FC7-459F-AB2A-2760887ACC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{52441B6F-2F14-4C3F-A9CA-B0E17A9AED1F}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C7-459F-AB2A-2760887ACC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{360C8E8D-354E-49EA-BF60-7F5E648454E7}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C7-459F-AB2A-2760887ACC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{46DD6403-6A20-4F30-94FE-F8F640885E03}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C7-459F-AB2A-2760887ACC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{242FF39F-E4A8-449B-876E-CB1884A3CC6A}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C7-459F-AB2A-2760887ACC2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{557811F1-760E-44F3-8AB8-B6ED92E3AC3B}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FC7-459F-AB2A-2760887ACC2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{F810A2AA-6EAE-41EC-BF37-37449138416E}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FC7-459F-AB2A-2760887ACC2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{BBCEC056-74EE-4CA3-B5A9-3A882C312162}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FC7-459F-AB2A-2760887ACC2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{13502C85-C4C1-41D7-979F-28BB7CD3F40D}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FC7-459F-AB2A-2760887ACC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3.2</c:v>
                </c:pt>
                <c:pt idx="16">
                  <c:v>2.6</c:v>
                </c:pt>
                <c:pt idx="24">
                  <c:v>2.1</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C7-459F-AB2A-2760887ACC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{FC7E65DE-FFB0-4BAA-83AE-24F46DC8C4B8}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FC7-459F-AB2A-2760887ACC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{219EE1C2-2BA9-4A4C-8C57-B956688ADE2C}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C7-459F-AB2A-2760887ACC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{5584833F-31FB-4D20-A8A4-FA1FBDF3C999}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C7-459F-AB2A-2760887ACC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{71A80C59-7AF3-4DE8-A3FF-C9A0CF726BCC}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C7-459F-AB2A-2760887ACC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{F2311B81-6C3B-43FD-8C7B-70CC8B7A53C7}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C7-459F-AB2A-2760887ACC2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{A4A2B6BA-3942-49BC-ACDE-611D8D55A94F}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FC7-459F-AB2A-2760887ACC2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{2E89662F-D3A3-4A16-AE2E-0EC851EDACA6}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FC7-459F-AB2A-2760887ACC2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{8B715787-8F06-4C9D-B17B-5738E47D74C9}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FC7-459F-AB2A-2760887ACC2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{885B36E2-435D-45CA-8C04-130CB238646A}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FC7-459F-AB2A-2760887ACC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9</c:v>
                </c:pt>
                <c:pt idx="24">
                  <c:v>8.1999999999999993</c:v>
                </c:pt>
                <c:pt idx="32">
                  <c:v>8</c:v>
                </c:pt>
              </c:numCache>
            </c:numRef>
          </c:xVal>
          <c:yVal>
            <c:numRef>
              <c:f>公会計指標分析・財政指標組合せ分析表!$BP$77:$DC$77</c:f>
              <c:numCache>
                <c:formatCode>#,##0.0;"▲ "#,##0.0</c:formatCode>
                <c:ptCount val="40"/>
                <c:pt idx="0">
                  <c:v>22.3</c:v>
                </c:pt>
                <c:pt idx="8">
                  <c:v>20.3</c:v>
                </c:pt>
                <c:pt idx="16">
                  <c:v>36.5</c:v>
                </c:pt>
                <c:pt idx="24">
                  <c:v>32.9</c:v>
                </c:pt>
                <c:pt idx="32">
                  <c:v>28.5</c:v>
                </c:pt>
              </c:numCache>
            </c:numRef>
          </c:yVal>
          <c:smooth val="0"/>
          <c:extLst>
            <c:ext xmlns:c16="http://schemas.microsoft.com/office/drawing/2014/chart" uri="{C3380CC4-5D6E-409C-BE32-E72D297353CC}">
              <c16:uniqueId val="{00000013-0FC7-459F-AB2A-2760887ACC27}"/>
            </c:ext>
          </c:extLst>
        </c:ser>
        <c:dLbls>
          <c:showLegendKey val="0"/>
          <c:showVal val="1"/>
          <c:showCatName val="0"/>
          <c:showSerName val="0"/>
          <c:showPercent val="0"/>
          <c:showBubbleSize val="0"/>
        </c:dLbls>
        <c:axId val="148059648"/>
        <c:axId val="148061568"/>
      </c:scatterChart>
      <c:valAx>
        <c:axId val="148059648"/>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061568"/>
        <c:crosses val="autoZero"/>
        <c:crossBetween val="midCat"/>
      </c:valAx>
      <c:valAx>
        <c:axId val="148061568"/>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059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実質公債費比率は類似団体と比較して非常に低い水準にあり、将来負担比率も算出されておりません。</a:t>
          </a:r>
        </a:p>
        <a:p>
          <a:r>
            <a:rPr kumimoji="1" lang="ja-JP" altLang="en-US" sz="1100">
              <a:solidFill>
                <a:sysClr val="windowText" lastClr="000000"/>
              </a:solidFill>
              <a:latin typeface="ＭＳ ゴシック" pitchFamily="49" charset="-128"/>
              <a:ea typeface="ＭＳ ゴシック" pitchFamily="49" charset="-128"/>
            </a:rPr>
            <a:t>　分子の多くを占めている元利償還金は、平成</a:t>
          </a:r>
          <a:r>
            <a:rPr kumimoji="1" lang="en-US" altLang="ja-JP" sz="1100">
              <a:solidFill>
                <a:sysClr val="windowText" lastClr="000000"/>
              </a:solidFill>
              <a:latin typeface="ＭＳ ゴシック" pitchFamily="49" charset="-128"/>
              <a:ea typeface="ＭＳ ゴシック" pitchFamily="49" charset="-128"/>
            </a:rPr>
            <a:t>21</a:t>
          </a:r>
          <a:r>
            <a:rPr kumimoji="1" lang="ja-JP" altLang="en-US" sz="1100">
              <a:solidFill>
                <a:sysClr val="windowText" lastClr="000000"/>
              </a:solidFill>
              <a:latin typeface="ＭＳ ゴシック" pitchFamily="49" charset="-128"/>
              <a:ea typeface="ＭＳ ゴシック" pitchFamily="49" charset="-128"/>
            </a:rPr>
            <a:t>年度</a:t>
          </a:r>
          <a:r>
            <a:rPr kumimoji="1" lang="en-US" altLang="ja-JP" sz="1100">
              <a:solidFill>
                <a:sysClr val="windowText" lastClr="000000"/>
              </a:solidFill>
              <a:latin typeface="ＭＳ ゴシック" pitchFamily="49" charset="-128"/>
              <a:ea typeface="ＭＳ ゴシック" pitchFamily="49" charset="-128"/>
            </a:rPr>
            <a:t>(754</a:t>
          </a:r>
          <a:r>
            <a:rPr kumimoji="1" lang="ja-JP" altLang="en-US" sz="1100">
              <a:solidFill>
                <a:sysClr val="windowText" lastClr="000000"/>
              </a:solidFill>
              <a:latin typeface="ＭＳ ゴシック" pitchFamily="49" charset="-128"/>
              <a:ea typeface="ＭＳ ゴシック" pitchFamily="49" charset="-128"/>
            </a:rPr>
            <a:t>百万円</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をピークに年々減少しておりましたが、平成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年度は災害公営住宅、七ヶ浜中学校改築事業の償還開始及び財政融資資金の強制償還を行ったことにより増加しました。地方債の現在高</a:t>
          </a:r>
          <a:r>
            <a:rPr kumimoji="1" lang="en-US" altLang="ja-JP" sz="1100">
              <a:solidFill>
                <a:sysClr val="windowText" lastClr="000000"/>
              </a:solidFill>
              <a:latin typeface="ＭＳ ゴシック" pitchFamily="49" charset="-128"/>
              <a:ea typeface="ＭＳ ゴシック" pitchFamily="49" charset="-128"/>
            </a:rPr>
            <a:t>4,866</a:t>
          </a:r>
          <a:r>
            <a:rPr kumimoji="1" lang="ja-JP" altLang="en-US" sz="1100">
              <a:solidFill>
                <a:sysClr val="windowText" lastClr="000000"/>
              </a:solidFill>
              <a:latin typeface="ＭＳ ゴシック" pitchFamily="49" charset="-128"/>
              <a:ea typeface="ＭＳ ゴシック" pitchFamily="49" charset="-128"/>
            </a:rPr>
            <a:t>百万円の内、</a:t>
          </a:r>
          <a:r>
            <a:rPr kumimoji="1" lang="en-US" altLang="ja-JP" sz="1100">
              <a:solidFill>
                <a:sysClr val="windowText" lastClr="000000"/>
              </a:solidFill>
              <a:latin typeface="ＭＳ ゴシック" pitchFamily="49" charset="-128"/>
              <a:ea typeface="ＭＳ ゴシック" pitchFamily="49" charset="-128"/>
            </a:rPr>
            <a:t>2,636</a:t>
          </a:r>
          <a:r>
            <a:rPr kumimoji="1" lang="ja-JP" altLang="en-US" sz="1100">
              <a:solidFill>
                <a:sysClr val="windowText" lastClr="000000"/>
              </a:solidFill>
              <a:latin typeface="ＭＳ ゴシック" pitchFamily="49" charset="-128"/>
              <a:ea typeface="ＭＳ ゴシック" pitchFamily="49" charset="-128"/>
            </a:rPr>
            <a:t>百万円が臨時財政対策債の未償還額となっていることと、交付税措置のある有利な地方債の借入をしていたため、算入公債費等が多額となっています。</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今後、老朽施設の改修、改築等より地方債の発行が見込まれますが、交付税措置のある有利な地方債を活用するなど、引き続き地方債の発行は、抑制していきます。</a:t>
          </a:r>
        </a:p>
        <a:p>
          <a:endParaRPr kumimoji="1" lang="ja-JP" altLang="en-US" sz="1100">
            <a:solidFill>
              <a:srgbClr val="FF0000"/>
            </a:solidFill>
            <a:latin typeface="ＭＳ ゴシック" pitchFamily="49" charset="-128"/>
            <a:ea typeface="ＭＳ ゴシック" pitchFamily="49" charset="-128"/>
          </a:endParaRPr>
        </a:p>
        <a:p>
          <a:endParaRPr kumimoji="1" lang="ja-JP" altLang="en-US" sz="1100">
            <a:solidFill>
              <a:srgbClr val="FF0000"/>
            </a:solidFill>
            <a:latin typeface="ＭＳ ゴシック" pitchFamily="49" charset="-128"/>
            <a:ea typeface="ＭＳ ゴシック" pitchFamily="49" charset="-128"/>
          </a:endParaRPr>
        </a:p>
        <a:p>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充当可能財源等が多額なのは、一般会計等に係る地方債の現在高</a:t>
          </a:r>
          <a:r>
            <a:rPr kumimoji="1" lang="en-US" altLang="ja-JP" sz="1200">
              <a:solidFill>
                <a:sysClr val="windowText" lastClr="000000"/>
              </a:solidFill>
              <a:latin typeface="ＭＳ ゴシック" pitchFamily="49" charset="-128"/>
              <a:ea typeface="ＭＳ ゴシック" pitchFamily="49" charset="-128"/>
            </a:rPr>
            <a:t>4,866</a:t>
          </a:r>
          <a:r>
            <a:rPr kumimoji="1" lang="ja-JP" altLang="en-US" sz="1200">
              <a:solidFill>
                <a:sysClr val="windowText" lastClr="000000"/>
              </a:solidFill>
              <a:latin typeface="ＭＳ ゴシック" pitchFamily="49" charset="-128"/>
              <a:ea typeface="ＭＳ ゴシック" pitchFamily="49" charset="-128"/>
            </a:rPr>
            <a:t>百万円の内、</a:t>
          </a:r>
          <a:r>
            <a:rPr kumimoji="1" lang="en-US" altLang="ja-JP" sz="1200">
              <a:solidFill>
                <a:sysClr val="windowText" lastClr="000000"/>
              </a:solidFill>
              <a:latin typeface="ＭＳ ゴシック" pitchFamily="49" charset="-128"/>
              <a:ea typeface="ＭＳ ゴシック" pitchFamily="49" charset="-128"/>
            </a:rPr>
            <a:t>2,636</a:t>
          </a:r>
          <a:r>
            <a:rPr kumimoji="1" lang="ja-JP" altLang="en-US" sz="1200">
              <a:solidFill>
                <a:sysClr val="windowText" lastClr="000000"/>
              </a:solidFill>
              <a:latin typeface="ＭＳ ゴシック" pitchFamily="49" charset="-128"/>
              <a:ea typeface="ＭＳ ゴシック" pitchFamily="49" charset="-128"/>
            </a:rPr>
            <a:t>百万円が臨時財政対策債の未償還額となっていることと、交付税措置のある有利な地方債の借入をしていたことにより、基準財政需要額算入見込額が多額となっているためです。</a:t>
          </a:r>
        </a:p>
        <a:p>
          <a:r>
            <a:rPr kumimoji="1" lang="ja-JP" altLang="en-US" sz="1200">
              <a:solidFill>
                <a:sysClr val="windowText" lastClr="000000"/>
              </a:solidFill>
              <a:latin typeface="ＭＳ ゴシック" pitchFamily="49" charset="-128"/>
              <a:ea typeface="ＭＳ ゴシック" pitchFamily="49" charset="-128"/>
            </a:rPr>
            <a:t>　充当可能基金については、公共施設管理基金、災害公営住宅維持管理基金等が増加していますが、後年度、改修事業等に充当されるため減少する見通しです。</a:t>
          </a:r>
        </a:p>
        <a:p>
          <a:r>
            <a:rPr kumimoji="1" lang="ja-JP" altLang="en-US" sz="1200">
              <a:solidFill>
                <a:sysClr val="windowText" lastClr="000000"/>
              </a:solidFill>
              <a:latin typeface="ＭＳ ゴシック" pitchFamily="49" charset="-128"/>
              <a:ea typeface="ＭＳ ゴシック" pitchFamily="49" charset="-128"/>
            </a:rPr>
            <a:t>　また、一般会計の地方債残高のうち</a:t>
          </a:r>
          <a:r>
            <a:rPr kumimoji="1" lang="en-US" altLang="ja-JP" sz="1200">
              <a:solidFill>
                <a:sysClr val="windowText" lastClr="000000"/>
              </a:solidFill>
              <a:latin typeface="ＭＳ ゴシック" pitchFamily="49" charset="-128"/>
              <a:ea typeface="ＭＳ ゴシック" pitchFamily="49" charset="-128"/>
            </a:rPr>
            <a:t>806</a:t>
          </a:r>
          <a:r>
            <a:rPr kumimoji="1" lang="ja-JP" altLang="en-US" sz="1200">
              <a:solidFill>
                <a:sysClr val="windowText" lastClr="000000"/>
              </a:solidFill>
              <a:latin typeface="ＭＳ ゴシック" pitchFamily="49" charset="-128"/>
              <a:ea typeface="ＭＳ ゴシック" pitchFamily="49" charset="-128"/>
            </a:rPr>
            <a:t>千円が災害公営住宅整備事業によるものですが、償還は住宅使用料が充当となりますので、負担増とはならない予定です。</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今後、老朽施設の改修、改築等より地方債の発行が見込まれますが、交付税措置のある有利な地方債を活用するなど、引き続き地方債の発行は、抑制していきます。</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復興交付金事業への充当により東日本大震災復興交付金基金を△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年終期の震災復興計画により復興交付金事業が減少することに伴い、基金残高も大きく減になる見込みである。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学校教育及び社会教育の振興を図る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教育、文化、福祉等の公共施設に係る大規模改修事業その他の多額の経費を必要とする事業に要する経費の財源に充てるため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復興交付金事業への充当によりを△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年終期の震災復興計画により復興交付金事業が減少することに伴い、基金残高も大きく減になる見込みである。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・災害公営住宅維持管理基金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災害公営住宅の建設が同時期であり、改修時期が同時期になる見込みから、その費用のため積立予定である。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復興事業へ充当等により基金残高が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今後は残高が減少傾向であるが、公共施設の更新、維持管理に対する財源不足及び災害への備え等のため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億程度の維持に努めることとしている。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利息分の積立で微増となった。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学校施設の整備、改修事業が集中したこともあり、地方債の償還が平成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年度にピークを迎えるため、それに備えて積み立てを行う予定である。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panose="020B0600070205080204" pitchFamily="50" charset="-128"/>
              <a:ea typeface="ＭＳ Ｐゴシック" panose="020B0600070205080204" pitchFamily="50" charset="-128"/>
            </a:rPr>
            <a:t>平成</a:t>
          </a:r>
          <a:r>
            <a:rPr kumimoji="1" lang="en-US" altLang="ja-JP" sz="900" baseline="0">
              <a:latin typeface="ＭＳ Ｐゴシック" panose="020B0600070205080204" pitchFamily="50" charset="-128"/>
              <a:ea typeface="ＭＳ Ｐゴシック" panose="020B0600070205080204" pitchFamily="50" charset="-128"/>
            </a:rPr>
            <a:t>28</a:t>
          </a:r>
          <a:r>
            <a:rPr kumimoji="1" lang="ja-JP" altLang="en-US" sz="900" baseline="0">
              <a:latin typeface="ＭＳ Ｐゴシック" panose="020B0600070205080204" pitchFamily="50" charset="-128"/>
              <a:ea typeface="ＭＳ Ｐゴシック" panose="020B0600070205080204" pitchFamily="50" charset="-128"/>
            </a:rPr>
            <a:t>年度については、有形固定資産減価償却率は昨年度と比較すると</a:t>
          </a:r>
          <a:r>
            <a:rPr kumimoji="1" lang="en-US" altLang="ja-JP" sz="900" baseline="0">
              <a:latin typeface="ＭＳ Ｐゴシック" panose="020B0600070205080204" pitchFamily="50" charset="-128"/>
              <a:ea typeface="ＭＳ Ｐゴシック" panose="020B0600070205080204" pitchFamily="50" charset="-128"/>
            </a:rPr>
            <a:t>0.8</a:t>
          </a:r>
          <a:r>
            <a:rPr kumimoji="1" lang="ja-JP" altLang="en-US" sz="900" baseline="0">
              <a:latin typeface="ＭＳ Ｐゴシック" panose="020B0600070205080204" pitchFamily="50" charset="-128"/>
              <a:ea typeface="ＭＳ Ｐゴシック" panose="020B0600070205080204" pitchFamily="50" charset="-128"/>
            </a:rPr>
            <a:t>ポイントの上昇となっています。類似団体と比較すると</a:t>
          </a:r>
          <a:r>
            <a:rPr kumimoji="1" lang="en-US" altLang="ja-JP" sz="900" baseline="0">
              <a:latin typeface="ＭＳ Ｐゴシック" panose="020B0600070205080204" pitchFamily="50" charset="-128"/>
              <a:ea typeface="ＭＳ Ｐゴシック" panose="020B0600070205080204" pitchFamily="50" charset="-128"/>
            </a:rPr>
            <a:t>12.9</a:t>
          </a:r>
          <a:r>
            <a:rPr kumimoji="1" lang="ja-JP" altLang="en-US" sz="900" baseline="0">
              <a:latin typeface="ＭＳ Ｐゴシック" panose="020B0600070205080204" pitchFamily="50" charset="-128"/>
              <a:ea typeface="ＭＳ Ｐゴシック" panose="020B0600070205080204" pitchFamily="50" charset="-128"/>
            </a:rPr>
            <a:t>ポイント下回っており、震災後に災害公営住宅、給食センター、保育所等の新しい施設が建設されたことによるものと思われます。</a:t>
          </a:r>
        </a:p>
        <a:p>
          <a:r>
            <a:rPr kumimoji="1" lang="ja-JP" altLang="en-US" sz="900" baseline="0">
              <a:latin typeface="ＭＳ Ｐゴシック" panose="020B0600070205080204" pitchFamily="50" charset="-128"/>
              <a:ea typeface="ＭＳ Ｐゴシック" panose="020B0600070205080204" pitchFamily="50" charset="-128"/>
            </a:rPr>
            <a:t>　しかし、類似団体平均値より下回っているものの、整備されてから</a:t>
          </a:r>
          <a:r>
            <a:rPr kumimoji="1" lang="en-US" altLang="ja-JP" sz="900" baseline="0">
              <a:latin typeface="ＭＳ Ｐゴシック" panose="020B0600070205080204" pitchFamily="50" charset="-128"/>
              <a:ea typeface="ＭＳ Ｐゴシック" panose="020B0600070205080204" pitchFamily="50" charset="-128"/>
            </a:rPr>
            <a:t>30</a:t>
          </a:r>
          <a:r>
            <a:rPr kumimoji="1" lang="ja-JP" altLang="en-US" sz="900" baseline="0">
              <a:latin typeface="ＭＳ Ｐゴシック" panose="020B0600070205080204" pitchFamily="50" charset="-128"/>
              <a:ea typeface="ＭＳ Ｐゴシック" panose="020B0600070205080204" pitchFamily="50" charset="-128"/>
            </a:rPr>
            <a:t>年を経過する施設の延床面積は全体の約</a:t>
          </a:r>
          <a:r>
            <a:rPr kumimoji="1" lang="en-US" altLang="ja-JP" sz="900" baseline="0">
              <a:latin typeface="ＭＳ Ｐゴシック" panose="020B0600070205080204" pitchFamily="50" charset="-128"/>
              <a:ea typeface="ＭＳ Ｐゴシック" panose="020B0600070205080204" pitchFamily="50" charset="-128"/>
            </a:rPr>
            <a:t>30</a:t>
          </a:r>
          <a:r>
            <a:rPr kumimoji="1" lang="ja-JP" altLang="en-US" sz="900" baseline="0">
              <a:latin typeface="ＭＳ Ｐゴシック" panose="020B0600070205080204" pitchFamily="50" charset="-128"/>
              <a:ea typeface="ＭＳ Ｐゴシック" panose="020B0600070205080204" pitchFamily="50" charset="-128"/>
            </a:rPr>
            <a:t>％を占めており、最も古い建物は役場庁舎で</a:t>
          </a:r>
          <a:r>
            <a:rPr kumimoji="1" lang="en-US" altLang="ja-JP" sz="900" baseline="0">
              <a:latin typeface="ＭＳ Ｐゴシック" panose="020B0600070205080204" pitchFamily="50" charset="-128"/>
              <a:ea typeface="ＭＳ Ｐゴシック" panose="020B0600070205080204" pitchFamily="50" charset="-128"/>
            </a:rPr>
            <a:t>50</a:t>
          </a:r>
          <a:r>
            <a:rPr kumimoji="1" lang="ja-JP" altLang="en-US" sz="900" baseline="0">
              <a:latin typeface="ＭＳ Ｐゴシック" panose="020B0600070205080204" pitchFamily="50" charset="-128"/>
              <a:ea typeface="ＭＳ Ｐゴシック" panose="020B0600070205080204" pitchFamily="50" charset="-128"/>
            </a:rPr>
            <a:t>年を経過していることや、震災後建設された施設の老朽化が進み同時期に更新時期を迎えるため、今後、公共施設適正管理方針を策定し、老朽化対策に取り組んでいくこととしております。</a:t>
          </a:r>
        </a:p>
        <a:p>
          <a:r>
            <a:rPr kumimoji="1" lang="ja-JP" altLang="en-US" sz="900" baseline="0">
              <a:latin typeface="ＭＳ Ｐゴシック" panose="020B0600070205080204" pitchFamily="50" charset="-128"/>
              <a:ea typeface="ＭＳ Ｐゴシック" panose="020B0600070205080204" pitchFamily="50" charset="-128"/>
            </a:rPr>
            <a:t>平成</a:t>
          </a:r>
          <a:r>
            <a:rPr kumimoji="1" lang="en-US" altLang="ja-JP" sz="900" baseline="0">
              <a:latin typeface="ＭＳ Ｐゴシック" panose="020B0600070205080204" pitchFamily="50" charset="-128"/>
              <a:ea typeface="ＭＳ Ｐゴシック" panose="020B0600070205080204" pitchFamily="50" charset="-128"/>
            </a:rPr>
            <a:t>29</a:t>
          </a:r>
          <a:r>
            <a:rPr kumimoji="1" lang="ja-JP" altLang="en-US" sz="900" baseline="0">
              <a:latin typeface="ＭＳ Ｐゴシック" panose="020B0600070205080204" pitchFamily="50" charset="-128"/>
              <a:ea typeface="ＭＳ Ｐゴシック" panose="020B0600070205080204" pitchFamily="50" charset="-128"/>
            </a:rPr>
            <a:t>年度については、固定資産台帳整備中です。</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5" name="直線コネクタ 74"/>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6"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7" name="直線コネクタ 76"/>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8"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9" name="直線コネクタ 78"/>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0"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1" name="フローチャート: 判断 80"/>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2" name="フローチャート: 判断 81"/>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3" name="フローチャート: 判断 82"/>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54451</xdr:rowOff>
    </xdr:from>
    <xdr:to>
      <xdr:col>19</xdr:col>
      <xdr:colOff>187325</xdr:colOff>
      <xdr:row>31</xdr:row>
      <xdr:rowOff>156051</xdr:rowOff>
    </xdr:to>
    <xdr:sp macro="" textlink="">
      <xdr:nvSpPr>
        <xdr:cNvPr id="89" name="楕円 88"/>
        <xdr:cNvSpPr/>
      </xdr:nvSpPr>
      <xdr:spPr>
        <a:xfrm>
          <a:off x="4000500" y="61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76041</xdr:rowOff>
    </xdr:from>
    <xdr:to>
      <xdr:col>15</xdr:col>
      <xdr:colOff>187325</xdr:colOff>
      <xdr:row>32</xdr:row>
      <xdr:rowOff>6191</xdr:rowOff>
    </xdr:to>
    <xdr:sp macro="" textlink="">
      <xdr:nvSpPr>
        <xdr:cNvPr id="90" name="楕円 89"/>
        <xdr:cNvSpPr/>
      </xdr:nvSpPr>
      <xdr:spPr>
        <a:xfrm>
          <a:off x="3238500" y="61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105251</xdr:rowOff>
    </xdr:from>
    <xdr:to>
      <xdr:col>19</xdr:col>
      <xdr:colOff>136525</xdr:colOff>
      <xdr:row>31</xdr:row>
      <xdr:rowOff>126841</xdr:rowOff>
    </xdr:to>
    <xdr:cxnSp macro="">
      <xdr:nvCxnSpPr>
        <xdr:cNvPr id="91" name="直線コネクタ 90"/>
        <xdr:cNvCxnSpPr/>
      </xdr:nvCxnSpPr>
      <xdr:spPr>
        <a:xfrm flipV="1">
          <a:off x="3289300" y="61917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92"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93"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147178</xdr:rowOff>
    </xdr:from>
    <xdr:ext cx="405111" cy="259045"/>
    <xdr:sp macro="" textlink="">
      <xdr:nvSpPr>
        <xdr:cNvPr id="94" name="n_1mainValue有形固定資産減価償却率"/>
        <xdr:cNvSpPr txBox="1"/>
      </xdr:nvSpPr>
      <xdr:spPr>
        <a:xfrm>
          <a:off x="3836044" y="623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168768</xdr:rowOff>
    </xdr:from>
    <xdr:ext cx="405111" cy="259045"/>
    <xdr:sp macro="" textlink="">
      <xdr:nvSpPr>
        <xdr:cNvPr id="95" name="n_2mainValue有形固定資産減価償却率"/>
        <xdr:cNvSpPr txBox="1"/>
      </xdr:nvSpPr>
      <xdr:spPr>
        <a:xfrm>
          <a:off x="3086744" y="6255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年長い</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年となった。</a:t>
          </a:r>
        </a:p>
        <a:p>
          <a:r>
            <a:rPr kumimoji="1" lang="ja-JP" altLang="en-US" sz="1100">
              <a:latin typeface="ＭＳ Ｐゴシック" panose="020B0600070205080204" pitchFamily="50" charset="-128"/>
              <a:ea typeface="ＭＳ Ｐゴシック" panose="020B0600070205080204" pitchFamily="50" charset="-128"/>
            </a:rPr>
            <a:t>退職手当負担見込み額が平成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年度より増加したことにより将来負担額が増加しているが、平成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年度は減少し、将来負担額も減少する見込みである</a:t>
          </a:r>
          <a:r>
            <a:rPr kumimoji="1" lang="ja-JP" altLang="en-US" sz="12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また、充当可能基金の増により充当可能財源が増加し、債務償還可能年数は短くなると思われる。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6" name="直線コネクタ 125"/>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9"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0" name="直線コネクタ 129"/>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31"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2" name="フローチャート: 判断 131"/>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38" name="楕円 137"/>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9"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38735</xdr:rowOff>
    </xdr:from>
    <xdr:to>
      <xdr:col>20</xdr:col>
      <xdr:colOff>38100</xdr:colOff>
      <xdr:row>39</xdr:row>
      <xdr:rowOff>140335</xdr:rowOff>
    </xdr:to>
    <xdr:sp macro="" textlink="">
      <xdr:nvSpPr>
        <xdr:cNvPr id="70" name="楕円 69"/>
        <xdr:cNvSpPr/>
      </xdr:nvSpPr>
      <xdr:spPr>
        <a:xfrm>
          <a:off x="3746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76835</xdr:rowOff>
    </xdr:from>
    <xdr:to>
      <xdr:col>15</xdr:col>
      <xdr:colOff>101600</xdr:colOff>
      <xdr:row>40</xdr:row>
      <xdr:rowOff>6985</xdr:rowOff>
    </xdr:to>
    <xdr:sp macro="" textlink="">
      <xdr:nvSpPr>
        <xdr:cNvPr id="71" name="楕円 70"/>
        <xdr:cNvSpPr/>
      </xdr:nvSpPr>
      <xdr:spPr>
        <a:xfrm>
          <a:off x="2857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89535</xdr:rowOff>
    </xdr:from>
    <xdr:to>
      <xdr:col>19</xdr:col>
      <xdr:colOff>177800</xdr:colOff>
      <xdr:row>39</xdr:row>
      <xdr:rowOff>127635</xdr:rowOff>
    </xdr:to>
    <xdr:cxnSp macro="">
      <xdr:nvCxnSpPr>
        <xdr:cNvPr id="72" name="直線コネクタ 71"/>
        <xdr:cNvCxnSpPr/>
      </xdr:nvCxnSpPr>
      <xdr:spPr>
        <a:xfrm flipV="1">
          <a:off x="2908300" y="6776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3"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4"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131462</xdr:rowOff>
    </xdr:from>
    <xdr:ext cx="405111" cy="259045"/>
    <xdr:sp macro="" textlink="">
      <xdr:nvSpPr>
        <xdr:cNvPr id="75" name="n_1mainValue【道路】&#10;有形固定資産減価償却率"/>
        <xdr:cNvSpPr txBox="1"/>
      </xdr:nvSpPr>
      <xdr:spPr>
        <a:xfrm>
          <a:off x="3582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169562</xdr:rowOff>
    </xdr:from>
    <xdr:ext cx="405111" cy="259045"/>
    <xdr:sp macro="" textlink="">
      <xdr:nvSpPr>
        <xdr:cNvPr id="76" name="n_2mainValue【道路】&#10;有形固定資産減価償却率"/>
        <xdr:cNvSpPr txBox="1"/>
      </xdr:nvSpPr>
      <xdr:spPr>
        <a:xfrm>
          <a:off x="2705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136004</xdr:rowOff>
    </xdr:from>
    <xdr:to>
      <xdr:col>50</xdr:col>
      <xdr:colOff>165100</xdr:colOff>
      <xdr:row>42</xdr:row>
      <xdr:rowOff>66154</xdr:rowOff>
    </xdr:to>
    <xdr:sp macro="" textlink="">
      <xdr:nvSpPr>
        <xdr:cNvPr id="114" name="楕円 113"/>
        <xdr:cNvSpPr/>
      </xdr:nvSpPr>
      <xdr:spPr>
        <a:xfrm>
          <a:off x="9588500" y="71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139151</xdr:rowOff>
    </xdr:from>
    <xdr:to>
      <xdr:col>46</xdr:col>
      <xdr:colOff>38100</xdr:colOff>
      <xdr:row>42</xdr:row>
      <xdr:rowOff>69301</xdr:rowOff>
    </xdr:to>
    <xdr:sp macro="" textlink="">
      <xdr:nvSpPr>
        <xdr:cNvPr id="115" name="楕円 114"/>
        <xdr:cNvSpPr/>
      </xdr:nvSpPr>
      <xdr:spPr>
        <a:xfrm>
          <a:off x="8699500" y="71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15354</xdr:rowOff>
    </xdr:from>
    <xdr:to>
      <xdr:col>50</xdr:col>
      <xdr:colOff>114300</xdr:colOff>
      <xdr:row>42</xdr:row>
      <xdr:rowOff>18501</xdr:rowOff>
    </xdr:to>
    <xdr:cxnSp macro="">
      <xdr:nvCxnSpPr>
        <xdr:cNvPr id="116" name="直線コネクタ 115"/>
        <xdr:cNvCxnSpPr/>
      </xdr:nvCxnSpPr>
      <xdr:spPr>
        <a:xfrm flipV="1">
          <a:off x="8750300" y="7216254"/>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7"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57281</xdr:rowOff>
    </xdr:from>
    <xdr:ext cx="469744" cy="259045"/>
    <xdr:sp macro="" textlink="">
      <xdr:nvSpPr>
        <xdr:cNvPr id="119" name="n_1mainValue【道路】&#10;一人当たり延長"/>
        <xdr:cNvSpPr txBox="1"/>
      </xdr:nvSpPr>
      <xdr:spPr>
        <a:xfrm>
          <a:off x="9391727" y="72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60428</xdr:rowOff>
    </xdr:from>
    <xdr:ext cx="469744" cy="259045"/>
    <xdr:sp macro="" textlink="">
      <xdr:nvSpPr>
        <xdr:cNvPr id="120" name="n_2mainValue【道路】&#10;一人当たり延長"/>
        <xdr:cNvSpPr txBox="1"/>
      </xdr:nvSpPr>
      <xdr:spPr>
        <a:xfrm>
          <a:off x="8515427" y="72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0" name="楕円 159"/>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84727</xdr:rowOff>
    </xdr:from>
    <xdr:to>
      <xdr:col>15</xdr:col>
      <xdr:colOff>101600</xdr:colOff>
      <xdr:row>60</xdr:row>
      <xdr:rowOff>14877</xdr:rowOff>
    </xdr:to>
    <xdr:sp macro="" textlink="">
      <xdr:nvSpPr>
        <xdr:cNvPr id="161" name="楕円 160"/>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135527</xdr:rowOff>
    </xdr:to>
    <xdr:cxnSp macro="">
      <xdr:nvCxnSpPr>
        <xdr:cNvPr id="162" name="直線コネクタ 161"/>
        <xdr:cNvCxnSpPr/>
      </xdr:nvCxnSpPr>
      <xdr:spPr>
        <a:xfrm flipV="1">
          <a:off x="2908300" y="1021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165" name="n_1main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166" name="n_2mainValue【橋りょう・トンネル】&#10;有形固定資産減価償却率"/>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79416</xdr:rowOff>
    </xdr:from>
    <xdr:to>
      <xdr:col>50</xdr:col>
      <xdr:colOff>165100</xdr:colOff>
      <xdr:row>65</xdr:row>
      <xdr:rowOff>9566</xdr:rowOff>
    </xdr:to>
    <xdr:sp macro="" textlink="">
      <xdr:nvSpPr>
        <xdr:cNvPr id="206" name="楕円 205"/>
        <xdr:cNvSpPr/>
      </xdr:nvSpPr>
      <xdr:spPr>
        <a:xfrm>
          <a:off x="9588500" y="110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79418</xdr:rowOff>
    </xdr:from>
    <xdr:to>
      <xdr:col>46</xdr:col>
      <xdr:colOff>38100</xdr:colOff>
      <xdr:row>65</xdr:row>
      <xdr:rowOff>9568</xdr:rowOff>
    </xdr:to>
    <xdr:sp macro="" textlink="">
      <xdr:nvSpPr>
        <xdr:cNvPr id="207" name="楕円 206"/>
        <xdr:cNvSpPr/>
      </xdr:nvSpPr>
      <xdr:spPr>
        <a:xfrm>
          <a:off x="8699500" y="110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130216</xdr:rowOff>
    </xdr:from>
    <xdr:to>
      <xdr:col>50</xdr:col>
      <xdr:colOff>114300</xdr:colOff>
      <xdr:row>64</xdr:row>
      <xdr:rowOff>130218</xdr:rowOff>
    </xdr:to>
    <xdr:cxnSp macro="">
      <xdr:nvCxnSpPr>
        <xdr:cNvPr id="208" name="直線コネクタ 207"/>
        <xdr:cNvCxnSpPr/>
      </xdr:nvCxnSpPr>
      <xdr:spPr>
        <a:xfrm flipV="1">
          <a:off x="8750300" y="1110301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09"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0"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693</xdr:rowOff>
    </xdr:from>
    <xdr:ext cx="469744" cy="259045"/>
    <xdr:sp macro="" textlink="">
      <xdr:nvSpPr>
        <xdr:cNvPr id="211" name="n_1mainValue【橋りょう・トンネル】&#10;一人当たり有形固定資産（償却資産）額"/>
        <xdr:cNvSpPr txBox="1"/>
      </xdr:nvSpPr>
      <xdr:spPr>
        <a:xfrm>
          <a:off x="9391728" y="111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695</xdr:rowOff>
    </xdr:from>
    <xdr:ext cx="469744" cy="259045"/>
    <xdr:sp macro="" textlink="">
      <xdr:nvSpPr>
        <xdr:cNvPr id="212" name="n_2mainValue【橋りょう・トンネル】&#10;一人当たり有形固定資産（償却資産）額"/>
        <xdr:cNvSpPr txBox="1"/>
      </xdr:nvSpPr>
      <xdr:spPr>
        <a:xfrm>
          <a:off x="8515428" y="1114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4" name="テキスト ボックス 22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4" name="テキスト ボックス 23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84</xdr:row>
      <xdr:rowOff>105048</xdr:rowOff>
    </xdr:to>
    <xdr:cxnSp macro="">
      <xdr:nvCxnSpPr>
        <xdr:cNvPr id="238" name="直線コネクタ 237"/>
        <xdr:cNvCxnSpPr/>
      </xdr:nvCxnSpPr>
      <xdr:spPr>
        <a:xfrm flipV="1">
          <a:off x="4634865" y="13412832"/>
          <a:ext cx="0" cy="109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108875</xdr:rowOff>
    </xdr:from>
    <xdr:ext cx="405111" cy="259045"/>
    <xdr:sp macro="" textlink="">
      <xdr:nvSpPr>
        <xdr:cNvPr id="239" name="【公営住宅】&#10;有形固定資産減価償却率最小値テキスト"/>
        <xdr:cNvSpPr txBox="1"/>
      </xdr:nvSpPr>
      <xdr:spPr>
        <a:xfrm>
          <a:off x="4673600" y="14510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105048</xdr:rowOff>
    </xdr:from>
    <xdr:to>
      <xdr:col>24</xdr:col>
      <xdr:colOff>152400</xdr:colOff>
      <xdr:row>84</xdr:row>
      <xdr:rowOff>105048</xdr:rowOff>
    </xdr:to>
    <xdr:cxnSp macro="">
      <xdr:nvCxnSpPr>
        <xdr:cNvPr id="240" name="直線コネクタ 239"/>
        <xdr:cNvCxnSpPr/>
      </xdr:nvCxnSpPr>
      <xdr:spPr>
        <a:xfrm>
          <a:off x="4546600" y="1450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405111" cy="259045"/>
    <xdr:sp macro="" textlink="">
      <xdr:nvSpPr>
        <xdr:cNvPr id="241" name="【公営住宅】&#10;有形固定資産減価償却率最大値テキスト"/>
        <xdr:cNvSpPr txBox="1"/>
      </xdr:nvSpPr>
      <xdr:spPr>
        <a:xfrm>
          <a:off x="4673600" y="1318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42" name="直線コネクタ 241"/>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94722</xdr:rowOff>
    </xdr:from>
    <xdr:ext cx="405111" cy="259045"/>
    <xdr:sp macro="" textlink="">
      <xdr:nvSpPr>
        <xdr:cNvPr id="243" name="【公営住宅】&#10;有形固定資産減価償却率平均値テキスト"/>
        <xdr:cNvSpPr txBox="1"/>
      </xdr:nvSpPr>
      <xdr:spPr>
        <a:xfrm>
          <a:off x="4673600" y="13639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116295</xdr:rowOff>
    </xdr:from>
    <xdr:to>
      <xdr:col>24</xdr:col>
      <xdr:colOff>114300</xdr:colOff>
      <xdr:row>80</xdr:row>
      <xdr:rowOff>46445</xdr:rowOff>
    </xdr:to>
    <xdr:sp macro="" textlink="">
      <xdr:nvSpPr>
        <xdr:cNvPr id="244" name="フローチャート: 判断 243"/>
        <xdr:cNvSpPr/>
      </xdr:nvSpPr>
      <xdr:spPr>
        <a:xfrm>
          <a:off x="4584700" y="13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47716</xdr:rowOff>
    </xdr:from>
    <xdr:to>
      <xdr:col>20</xdr:col>
      <xdr:colOff>38100</xdr:colOff>
      <xdr:row>80</xdr:row>
      <xdr:rowOff>149316</xdr:rowOff>
    </xdr:to>
    <xdr:sp macro="" textlink="">
      <xdr:nvSpPr>
        <xdr:cNvPr id="245" name="フローチャート: 判断 244"/>
        <xdr:cNvSpPr/>
      </xdr:nvSpPr>
      <xdr:spPr>
        <a:xfrm>
          <a:off x="3746500" y="137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xdr:rowOff>
    </xdr:from>
    <xdr:to>
      <xdr:col>15</xdr:col>
      <xdr:colOff>101600</xdr:colOff>
      <xdr:row>80</xdr:row>
      <xdr:rowOff>108494</xdr:rowOff>
    </xdr:to>
    <xdr:sp macro="" textlink="">
      <xdr:nvSpPr>
        <xdr:cNvPr id="246" name="フローチャート: 判断 245"/>
        <xdr:cNvSpPr/>
      </xdr:nvSpPr>
      <xdr:spPr>
        <a:xfrm>
          <a:off x="2857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77107</xdr:rowOff>
    </xdr:from>
    <xdr:to>
      <xdr:col>20</xdr:col>
      <xdr:colOff>38100</xdr:colOff>
      <xdr:row>87</xdr:row>
      <xdr:rowOff>7257</xdr:rowOff>
    </xdr:to>
    <xdr:sp macro="" textlink="">
      <xdr:nvSpPr>
        <xdr:cNvPr id="252" name="楕円 251"/>
        <xdr:cNvSpPr/>
      </xdr:nvSpPr>
      <xdr:spPr>
        <a:xfrm>
          <a:off x="3746500" y="148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117929</xdr:rowOff>
    </xdr:from>
    <xdr:to>
      <xdr:col>15</xdr:col>
      <xdr:colOff>101600</xdr:colOff>
      <xdr:row>87</xdr:row>
      <xdr:rowOff>48079</xdr:rowOff>
    </xdr:to>
    <xdr:sp macro="" textlink="">
      <xdr:nvSpPr>
        <xdr:cNvPr id="253" name="楕円 252"/>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127907</xdr:rowOff>
    </xdr:from>
    <xdr:to>
      <xdr:col>19</xdr:col>
      <xdr:colOff>177800</xdr:colOff>
      <xdr:row>86</xdr:row>
      <xdr:rowOff>168729</xdr:rowOff>
    </xdr:to>
    <xdr:cxnSp macro="">
      <xdr:nvCxnSpPr>
        <xdr:cNvPr id="254" name="直線コネクタ 253"/>
        <xdr:cNvCxnSpPr/>
      </xdr:nvCxnSpPr>
      <xdr:spPr>
        <a:xfrm flipV="1">
          <a:off x="2908300" y="148726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165843</xdr:rowOff>
    </xdr:from>
    <xdr:ext cx="405111" cy="259045"/>
    <xdr:sp macro="" textlink="">
      <xdr:nvSpPr>
        <xdr:cNvPr id="255" name="n_1aveValue【公営住宅】&#10;有形固定資産減価償却率"/>
        <xdr:cNvSpPr txBox="1"/>
      </xdr:nvSpPr>
      <xdr:spPr>
        <a:xfrm>
          <a:off x="3582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125021</xdr:rowOff>
    </xdr:from>
    <xdr:ext cx="405111" cy="259045"/>
    <xdr:sp macro="" textlink="">
      <xdr:nvSpPr>
        <xdr:cNvPr id="256" name="n_2aveValue【公営住宅】&#10;有形固定資産減価償却率"/>
        <xdr:cNvSpPr txBox="1"/>
      </xdr:nvSpPr>
      <xdr:spPr>
        <a:xfrm>
          <a:off x="2705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169834</xdr:rowOff>
    </xdr:from>
    <xdr:ext cx="340478" cy="259045"/>
    <xdr:sp macro="" textlink="">
      <xdr:nvSpPr>
        <xdr:cNvPr id="257" name="n_1mainValue【公営住宅】&#10;有形固定資産減価償却率"/>
        <xdr:cNvSpPr txBox="1"/>
      </xdr:nvSpPr>
      <xdr:spPr>
        <a:xfrm>
          <a:off x="3614361" y="149145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87</xdr:row>
      <xdr:rowOff>39206</xdr:rowOff>
    </xdr:from>
    <xdr:ext cx="340478" cy="259045"/>
    <xdr:sp macro="" textlink="">
      <xdr:nvSpPr>
        <xdr:cNvPr id="258" name="n_2mainValue【公営住宅】&#10;有形固定資産減価償却率"/>
        <xdr:cNvSpPr txBox="1"/>
      </xdr:nvSpPr>
      <xdr:spPr>
        <a:xfrm>
          <a:off x="2738061"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9" name="直線コネクタ 26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0" name="テキスト ボックス 26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1" name="直線コネクタ 27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2" name="テキスト ボックス 27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3" name="直線コネクタ 27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4" name="テキスト ボックス 27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5" name="直線コネクタ 27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6" name="テキスト ボックス 27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7" name="直線コネクタ 27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8" name="テキスト ボックス 27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0" name="テキスト ボックス 27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2" name="直線コネクタ 281"/>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3"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4" name="直線コネクタ 283"/>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5"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6" name="直線コネクタ 285"/>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7"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8" name="フローチャート: 判断 287"/>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9" name="フローチャート: 判断 288"/>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90" name="フローチャート: 判断 289"/>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86550</xdr:rowOff>
    </xdr:from>
    <xdr:to>
      <xdr:col>50</xdr:col>
      <xdr:colOff>165100</xdr:colOff>
      <xdr:row>86</xdr:row>
      <xdr:rowOff>16700</xdr:rowOff>
    </xdr:to>
    <xdr:sp macro="" textlink="">
      <xdr:nvSpPr>
        <xdr:cNvPr id="296" name="楕円 295"/>
        <xdr:cNvSpPr/>
      </xdr:nvSpPr>
      <xdr:spPr>
        <a:xfrm>
          <a:off x="9588500" y="146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87122</xdr:rowOff>
    </xdr:from>
    <xdr:to>
      <xdr:col>46</xdr:col>
      <xdr:colOff>38100</xdr:colOff>
      <xdr:row>86</xdr:row>
      <xdr:rowOff>17272</xdr:rowOff>
    </xdr:to>
    <xdr:sp macro="" textlink="">
      <xdr:nvSpPr>
        <xdr:cNvPr id="297" name="楕円 296"/>
        <xdr:cNvSpPr/>
      </xdr:nvSpPr>
      <xdr:spPr>
        <a:xfrm>
          <a:off x="8699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137350</xdr:rowOff>
    </xdr:from>
    <xdr:to>
      <xdr:col>50</xdr:col>
      <xdr:colOff>114300</xdr:colOff>
      <xdr:row>85</xdr:row>
      <xdr:rowOff>137922</xdr:rowOff>
    </xdr:to>
    <xdr:cxnSp macro="">
      <xdr:nvCxnSpPr>
        <xdr:cNvPr id="298" name="直線コネクタ 297"/>
        <xdr:cNvCxnSpPr/>
      </xdr:nvCxnSpPr>
      <xdr:spPr>
        <a:xfrm flipV="1">
          <a:off x="8750300" y="1471060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9"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300"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7827</xdr:rowOff>
    </xdr:from>
    <xdr:ext cx="469744" cy="259045"/>
    <xdr:sp macro="" textlink="">
      <xdr:nvSpPr>
        <xdr:cNvPr id="301" name="n_1mainValue【公営住宅】&#10;一人当たり面積"/>
        <xdr:cNvSpPr txBox="1"/>
      </xdr:nvSpPr>
      <xdr:spPr>
        <a:xfrm>
          <a:off x="9391727" y="1475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8399</xdr:rowOff>
    </xdr:from>
    <xdr:ext cx="469744" cy="259045"/>
    <xdr:sp macro="" textlink="">
      <xdr:nvSpPr>
        <xdr:cNvPr id="302" name="n_2mainValue【公営住宅】&#10;一人当たり面積"/>
        <xdr:cNvSpPr txBox="1"/>
      </xdr:nvSpPr>
      <xdr:spPr>
        <a:xfrm>
          <a:off x="85154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3" name="直線コネクタ 31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4" name="テキスト ボックス 31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5" name="直線コネクタ 31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6" name="テキスト ボックス 31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9" name="直線コネクタ 31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0" name="テキスト ボックス 31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1" name="直線コネクタ 32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2" name="テキスト ボックス 32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26" name="直線コネクタ 325"/>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27"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28" name="直線コネクタ 327"/>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29"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30" name="直線コネクタ 329"/>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114316</xdr:rowOff>
    </xdr:from>
    <xdr:ext cx="405111" cy="259045"/>
    <xdr:sp macro="" textlink="">
      <xdr:nvSpPr>
        <xdr:cNvPr id="331" name="【港湾・漁港】&#10;有形固定資産減価償却率平均値テキスト"/>
        <xdr:cNvSpPr txBox="1"/>
      </xdr:nvSpPr>
      <xdr:spPr>
        <a:xfrm>
          <a:off x="46736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32" name="フローチャート: 判断 331"/>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33" name="フローチャート: 判断 332"/>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334" name="フローチャート: 判断 333"/>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xdr:rowOff>
    </xdr:from>
    <xdr:to>
      <xdr:col>20</xdr:col>
      <xdr:colOff>38100</xdr:colOff>
      <xdr:row>102</xdr:row>
      <xdr:rowOff>107950</xdr:rowOff>
    </xdr:to>
    <xdr:sp macro="" textlink="">
      <xdr:nvSpPr>
        <xdr:cNvPr id="340" name="楕円 339"/>
        <xdr:cNvSpPr/>
      </xdr:nvSpPr>
      <xdr:spPr>
        <a:xfrm>
          <a:off x="3746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44450</xdr:rowOff>
    </xdr:from>
    <xdr:to>
      <xdr:col>15</xdr:col>
      <xdr:colOff>101600</xdr:colOff>
      <xdr:row>102</xdr:row>
      <xdr:rowOff>146050</xdr:rowOff>
    </xdr:to>
    <xdr:sp macro="" textlink="">
      <xdr:nvSpPr>
        <xdr:cNvPr id="341" name="楕円 340"/>
        <xdr:cNvSpPr/>
      </xdr:nvSpPr>
      <xdr:spPr>
        <a:xfrm>
          <a:off x="2857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57150</xdr:rowOff>
    </xdr:from>
    <xdr:to>
      <xdr:col>19</xdr:col>
      <xdr:colOff>177800</xdr:colOff>
      <xdr:row>102</xdr:row>
      <xdr:rowOff>95250</xdr:rowOff>
    </xdr:to>
    <xdr:cxnSp macro="">
      <xdr:nvCxnSpPr>
        <xdr:cNvPr id="342" name="直線コネクタ 341"/>
        <xdr:cNvCxnSpPr/>
      </xdr:nvCxnSpPr>
      <xdr:spPr>
        <a:xfrm flipV="1">
          <a:off x="2908300" y="1754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43"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150513</xdr:rowOff>
    </xdr:from>
    <xdr:ext cx="405111" cy="259045"/>
    <xdr:sp macro="" textlink="">
      <xdr:nvSpPr>
        <xdr:cNvPr id="344" name="n_2aveValue【港湾・漁港】&#10;有形固定資産減価償却率"/>
        <xdr:cNvSpPr txBox="1"/>
      </xdr:nvSpPr>
      <xdr:spPr>
        <a:xfrm>
          <a:off x="2705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99077</xdr:rowOff>
    </xdr:from>
    <xdr:ext cx="405111" cy="259045"/>
    <xdr:sp macro="" textlink="">
      <xdr:nvSpPr>
        <xdr:cNvPr id="345" name="n_1mainValue【港湾・漁港】&#10;有形固定資産減価償却率"/>
        <xdr:cNvSpPr txBox="1"/>
      </xdr:nvSpPr>
      <xdr:spPr>
        <a:xfrm>
          <a:off x="35820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162577</xdr:rowOff>
    </xdr:from>
    <xdr:ext cx="405111" cy="259045"/>
    <xdr:sp macro="" textlink="">
      <xdr:nvSpPr>
        <xdr:cNvPr id="346" name="n_2mainValue【港湾・漁港】&#10;有形固定資産減価償却率"/>
        <xdr:cNvSpPr txBox="1"/>
      </xdr:nvSpPr>
      <xdr:spPr>
        <a:xfrm>
          <a:off x="2705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7" name="直線コネクタ 35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8" name="テキスト ボックス 35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0" name="テキスト ボックス 35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1" name="直線コネクタ 36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2" name="テキスト ボックス 36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66" name="直線コネクタ 365"/>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67"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68" name="直線コネクタ 367"/>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69"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70" name="直線コネクタ 369"/>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71100</xdr:rowOff>
    </xdr:from>
    <xdr:ext cx="599010" cy="259045"/>
    <xdr:sp macro="" textlink="">
      <xdr:nvSpPr>
        <xdr:cNvPr id="371" name="【港湾・漁港】&#10;一人当たり有形固定資産（償却資産）額平均値テキスト"/>
        <xdr:cNvSpPr txBox="1"/>
      </xdr:nvSpPr>
      <xdr:spPr>
        <a:xfrm>
          <a:off x="10515600" y="1824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72" name="フローチャート: 判断 371"/>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73" name="フローチャート: 判断 372"/>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74" name="フローチャート: 判断 373"/>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32539</xdr:rowOff>
    </xdr:from>
    <xdr:to>
      <xdr:col>50</xdr:col>
      <xdr:colOff>165100</xdr:colOff>
      <xdr:row>107</xdr:row>
      <xdr:rowOff>134139</xdr:rowOff>
    </xdr:to>
    <xdr:sp macro="" textlink="">
      <xdr:nvSpPr>
        <xdr:cNvPr id="380" name="楕円 379"/>
        <xdr:cNvSpPr/>
      </xdr:nvSpPr>
      <xdr:spPr>
        <a:xfrm>
          <a:off x="9588500" y="183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32745</xdr:rowOff>
    </xdr:from>
    <xdr:to>
      <xdr:col>46</xdr:col>
      <xdr:colOff>38100</xdr:colOff>
      <xdr:row>107</xdr:row>
      <xdr:rowOff>134345</xdr:rowOff>
    </xdr:to>
    <xdr:sp macro="" textlink="">
      <xdr:nvSpPr>
        <xdr:cNvPr id="381" name="楕円 380"/>
        <xdr:cNvSpPr/>
      </xdr:nvSpPr>
      <xdr:spPr>
        <a:xfrm>
          <a:off x="8699500" y="183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83339</xdr:rowOff>
    </xdr:from>
    <xdr:to>
      <xdr:col>50</xdr:col>
      <xdr:colOff>114300</xdr:colOff>
      <xdr:row>107</xdr:row>
      <xdr:rowOff>83545</xdr:rowOff>
    </xdr:to>
    <xdr:cxnSp macro="">
      <xdr:nvCxnSpPr>
        <xdr:cNvPr id="382" name="直線コネクタ 381"/>
        <xdr:cNvCxnSpPr/>
      </xdr:nvCxnSpPr>
      <xdr:spPr>
        <a:xfrm flipV="1">
          <a:off x="8750300" y="1842848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383"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384"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125266</xdr:rowOff>
    </xdr:from>
    <xdr:ext cx="534377" cy="259045"/>
    <xdr:sp macro="" textlink="">
      <xdr:nvSpPr>
        <xdr:cNvPr id="385" name="n_1mainValue【港湾・漁港】&#10;一人当たり有形固定資産（償却資産）額"/>
        <xdr:cNvSpPr txBox="1"/>
      </xdr:nvSpPr>
      <xdr:spPr>
        <a:xfrm>
          <a:off x="9359411" y="184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125472</xdr:rowOff>
    </xdr:from>
    <xdr:ext cx="534377" cy="259045"/>
    <xdr:sp macro="" textlink="">
      <xdr:nvSpPr>
        <xdr:cNvPr id="386" name="n_2mainValue【港湾・漁港】&#10;一人当たり有形固定資産（償却資産）額"/>
        <xdr:cNvSpPr txBox="1"/>
      </xdr:nvSpPr>
      <xdr:spPr>
        <a:xfrm>
          <a:off x="8483111" y="184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40</xdr:row>
      <xdr:rowOff>105591</xdr:rowOff>
    </xdr:to>
    <xdr:cxnSp macro="">
      <xdr:nvCxnSpPr>
        <xdr:cNvPr id="412" name="直線コネクタ 411"/>
        <xdr:cNvCxnSpPr/>
      </xdr:nvCxnSpPr>
      <xdr:spPr>
        <a:xfrm flipV="1">
          <a:off x="16318864" y="5660572"/>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109418</xdr:rowOff>
    </xdr:from>
    <xdr:ext cx="405111" cy="259045"/>
    <xdr:sp macro="" textlink="">
      <xdr:nvSpPr>
        <xdr:cNvPr id="413" name="【認定こども園・幼稚園・保育所】&#10;有形固定資産減価償却率最小値テキスト"/>
        <xdr:cNvSpPr txBox="1"/>
      </xdr:nvSpPr>
      <xdr:spPr>
        <a:xfrm>
          <a:off x="16357600" y="696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105591</xdr:rowOff>
    </xdr:from>
    <xdr:to>
      <xdr:col>86</xdr:col>
      <xdr:colOff>25400</xdr:colOff>
      <xdr:row>40</xdr:row>
      <xdr:rowOff>105591</xdr:rowOff>
    </xdr:to>
    <xdr:cxnSp macro="">
      <xdr:nvCxnSpPr>
        <xdr:cNvPr id="414" name="直線コネクタ 413"/>
        <xdr:cNvCxnSpPr/>
      </xdr:nvCxnSpPr>
      <xdr:spPr>
        <a:xfrm>
          <a:off x="16230600" y="696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6" name="直線コネクタ 41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121393</xdr:rowOff>
    </xdr:from>
    <xdr:ext cx="405111" cy="259045"/>
    <xdr:sp macro="" textlink="">
      <xdr:nvSpPr>
        <xdr:cNvPr id="417" name="【認定こども園・幼稚園・保育所】&#10;有形固定資産減価償却率平均値テキスト"/>
        <xdr:cNvSpPr txBox="1"/>
      </xdr:nvSpPr>
      <xdr:spPr>
        <a:xfrm>
          <a:off x="16357600" y="629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142966</xdr:rowOff>
    </xdr:from>
    <xdr:to>
      <xdr:col>85</xdr:col>
      <xdr:colOff>177800</xdr:colOff>
      <xdr:row>37</xdr:row>
      <xdr:rowOff>73116</xdr:rowOff>
    </xdr:to>
    <xdr:sp macro="" textlink="">
      <xdr:nvSpPr>
        <xdr:cNvPr id="418" name="フローチャート: 判断 417"/>
        <xdr:cNvSpPr/>
      </xdr:nvSpPr>
      <xdr:spPr>
        <a:xfrm>
          <a:off x="162687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66222</xdr:rowOff>
    </xdr:from>
    <xdr:to>
      <xdr:col>81</xdr:col>
      <xdr:colOff>101600</xdr:colOff>
      <xdr:row>39</xdr:row>
      <xdr:rowOff>167822</xdr:rowOff>
    </xdr:to>
    <xdr:sp macro="" textlink="">
      <xdr:nvSpPr>
        <xdr:cNvPr id="419" name="フローチャート: 判断 418"/>
        <xdr:cNvSpPr/>
      </xdr:nvSpPr>
      <xdr:spPr>
        <a:xfrm>
          <a:off x="15430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20" name="フローチャート: 判断 41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426" name="楕円 425"/>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141333</xdr:rowOff>
    </xdr:from>
    <xdr:to>
      <xdr:col>76</xdr:col>
      <xdr:colOff>165100</xdr:colOff>
      <xdr:row>42</xdr:row>
      <xdr:rowOff>71483</xdr:rowOff>
    </xdr:to>
    <xdr:sp macro="" textlink="">
      <xdr:nvSpPr>
        <xdr:cNvPr id="427" name="楕円 426"/>
        <xdr:cNvSpPr/>
      </xdr:nvSpPr>
      <xdr:spPr>
        <a:xfrm>
          <a:off x="14541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20683</xdr:rowOff>
    </xdr:to>
    <xdr:cxnSp macro="">
      <xdr:nvCxnSpPr>
        <xdr:cNvPr id="428" name="直線コネクタ 427"/>
        <xdr:cNvCxnSpPr/>
      </xdr:nvCxnSpPr>
      <xdr:spPr>
        <a:xfrm flipV="1">
          <a:off x="14592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12899</xdr:rowOff>
    </xdr:from>
    <xdr:ext cx="405111" cy="259045"/>
    <xdr:sp macro="" textlink="">
      <xdr:nvSpPr>
        <xdr:cNvPr id="429" name="n_1aveValue【認定こども園・幼稚園・保育所】&#10;有形固定資産減価償却率"/>
        <xdr:cNvSpPr txBox="1"/>
      </xdr:nvSpPr>
      <xdr:spPr>
        <a:xfrm>
          <a:off x="152660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30"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26687</xdr:rowOff>
    </xdr:from>
    <xdr:ext cx="340478" cy="259045"/>
    <xdr:sp macro="" textlink="">
      <xdr:nvSpPr>
        <xdr:cNvPr id="431" name="n_1mainValue【認定こども園・幼稚園・保育所】&#10;有形固定資産減価償却率"/>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62610</xdr:rowOff>
    </xdr:from>
    <xdr:ext cx="340478" cy="259045"/>
    <xdr:sp macro="" textlink="">
      <xdr:nvSpPr>
        <xdr:cNvPr id="432" name="n_2mainValue【認定こども園・幼稚園・保育所】&#10;有形固定資産減価償却率"/>
        <xdr:cNvSpPr txBox="1"/>
      </xdr:nvSpPr>
      <xdr:spPr>
        <a:xfrm>
          <a:off x="144220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58" name="直線コネクタ 45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5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60" name="直線コネクタ 45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6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62" name="直線コネクタ 46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6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64" name="フローチャート: 判断 46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65" name="フローチャート: 判断 46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66" name="フローチャート: 判断 46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43362</xdr:rowOff>
    </xdr:from>
    <xdr:to>
      <xdr:col>112</xdr:col>
      <xdr:colOff>38100</xdr:colOff>
      <xdr:row>41</xdr:row>
      <xdr:rowOff>144962</xdr:rowOff>
    </xdr:to>
    <xdr:sp macro="" textlink="">
      <xdr:nvSpPr>
        <xdr:cNvPr id="472" name="楕円 471"/>
        <xdr:cNvSpPr/>
      </xdr:nvSpPr>
      <xdr:spPr>
        <a:xfrm>
          <a:off x="2127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40096</xdr:rowOff>
    </xdr:from>
    <xdr:to>
      <xdr:col>107</xdr:col>
      <xdr:colOff>101600</xdr:colOff>
      <xdr:row>41</xdr:row>
      <xdr:rowOff>141696</xdr:rowOff>
    </xdr:to>
    <xdr:sp macro="" textlink="">
      <xdr:nvSpPr>
        <xdr:cNvPr id="473" name="楕円 472"/>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90896</xdr:rowOff>
    </xdr:from>
    <xdr:to>
      <xdr:col>111</xdr:col>
      <xdr:colOff>177800</xdr:colOff>
      <xdr:row>41</xdr:row>
      <xdr:rowOff>94162</xdr:rowOff>
    </xdr:to>
    <xdr:cxnSp macro="">
      <xdr:nvCxnSpPr>
        <xdr:cNvPr id="474" name="直線コネクタ 473"/>
        <xdr:cNvCxnSpPr/>
      </xdr:nvCxnSpPr>
      <xdr:spPr>
        <a:xfrm>
          <a:off x="20434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75"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76"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136089</xdr:rowOff>
    </xdr:from>
    <xdr:ext cx="469744" cy="259045"/>
    <xdr:sp macro="" textlink="">
      <xdr:nvSpPr>
        <xdr:cNvPr id="477" name="n_1mainValue【認定こども園・幼稚園・保育所】&#10;一人当たり面積"/>
        <xdr:cNvSpPr txBox="1"/>
      </xdr:nvSpPr>
      <xdr:spPr>
        <a:xfrm>
          <a:off x="210757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478" name="n_2mainValue【認定こども園・幼稚園・保育所】&#10;一人当たり面積"/>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9" name="テキスト ボックス 4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505" name="直線コネクタ 50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50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507" name="直線コネクタ 50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0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09" name="直線コネクタ 50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510"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11" name="フローチャート: 判断 51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512" name="フローチャート: 判断 51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13" name="フローチャート: 判断 512"/>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19" name="楕円 518"/>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20" name="楕円 519"/>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42454</xdr:rowOff>
    </xdr:to>
    <xdr:cxnSp macro="">
      <xdr:nvCxnSpPr>
        <xdr:cNvPr id="521" name="直線コネクタ 520"/>
        <xdr:cNvCxnSpPr/>
      </xdr:nvCxnSpPr>
      <xdr:spPr>
        <a:xfrm>
          <a:off x="14592300" y="10316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522"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23"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24" name="n_1mainValue【学校施設】&#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525" name="n_2mainValue【学校施設】&#10;有形固定資産減価償却率"/>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48" name="直線コネクタ 547"/>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49"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50" name="直線コネクタ 549"/>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51"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52" name="直線コネクタ 551"/>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53"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54" name="フローチャート: 判断 553"/>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55" name="フローチャート: 判断 554"/>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56" name="フローチャート: 判断 555"/>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117449</xdr:rowOff>
    </xdr:from>
    <xdr:to>
      <xdr:col>112</xdr:col>
      <xdr:colOff>38100</xdr:colOff>
      <xdr:row>62</xdr:row>
      <xdr:rowOff>47599</xdr:rowOff>
    </xdr:to>
    <xdr:sp macro="" textlink="">
      <xdr:nvSpPr>
        <xdr:cNvPr id="562" name="楕円 561"/>
        <xdr:cNvSpPr/>
      </xdr:nvSpPr>
      <xdr:spPr>
        <a:xfrm>
          <a:off x="21272500" y="105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35611</xdr:rowOff>
    </xdr:from>
    <xdr:to>
      <xdr:col>107</xdr:col>
      <xdr:colOff>101600</xdr:colOff>
      <xdr:row>62</xdr:row>
      <xdr:rowOff>137211</xdr:rowOff>
    </xdr:to>
    <xdr:sp macro="" textlink="">
      <xdr:nvSpPr>
        <xdr:cNvPr id="563" name="楕円 562"/>
        <xdr:cNvSpPr/>
      </xdr:nvSpPr>
      <xdr:spPr>
        <a:xfrm>
          <a:off x="203835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168249</xdr:rowOff>
    </xdr:from>
    <xdr:to>
      <xdr:col>111</xdr:col>
      <xdr:colOff>177800</xdr:colOff>
      <xdr:row>62</xdr:row>
      <xdr:rowOff>86411</xdr:rowOff>
    </xdr:to>
    <xdr:cxnSp macro="">
      <xdr:nvCxnSpPr>
        <xdr:cNvPr id="564" name="直線コネクタ 563"/>
        <xdr:cNvCxnSpPr/>
      </xdr:nvCxnSpPr>
      <xdr:spPr>
        <a:xfrm flipV="1">
          <a:off x="20434300" y="10626699"/>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565"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566"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38726</xdr:rowOff>
    </xdr:from>
    <xdr:ext cx="469744" cy="259045"/>
    <xdr:sp macro="" textlink="">
      <xdr:nvSpPr>
        <xdr:cNvPr id="567" name="n_1mainValue【学校施設】&#10;一人当たり面積"/>
        <xdr:cNvSpPr txBox="1"/>
      </xdr:nvSpPr>
      <xdr:spPr>
        <a:xfrm>
          <a:off x="21075727" y="106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128338</xdr:rowOff>
    </xdr:from>
    <xdr:ext cx="469744" cy="259045"/>
    <xdr:sp macro="" textlink="">
      <xdr:nvSpPr>
        <xdr:cNvPr id="568" name="n_2mainValue【学校施設】&#10;一人当たり面積"/>
        <xdr:cNvSpPr txBox="1"/>
      </xdr:nvSpPr>
      <xdr:spPr>
        <a:xfrm>
          <a:off x="20199427" y="1075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3" name="テキスト ボックス 60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7" name="直線コネクタ 606"/>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8"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9" name="直線コネクタ 608"/>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10"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11" name="直線コネクタ 610"/>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2"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3" name="フローチャート: 判断 612"/>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4" name="フローチャート: 判断 613"/>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5" name="フローチャート: 判断 614"/>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xdr:rowOff>
    </xdr:from>
    <xdr:to>
      <xdr:col>81</xdr:col>
      <xdr:colOff>101600</xdr:colOff>
      <xdr:row>108</xdr:row>
      <xdr:rowOff>106426</xdr:rowOff>
    </xdr:to>
    <xdr:sp macro="" textlink="">
      <xdr:nvSpPr>
        <xdr:cNvPr id="621" name="楕円 620"/>
        <xdr:cNvSpPr/>
      </xdr:nvSpPr>
      <xdr:spPr>
        <a:xfrm>
          <a:off x="15430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50546</xdr:rowOff>
    </xdr:from>
    <xdr:to>
      <xdr:col>76</xdr:col>
      <xdr:colOff>165100</xdr:colOff>
      <xdr:row>108</xdr:row>
      <xdr:rowOff>152146</xdr:rowOff>
    </xdr:to>
    <xdr:sp macro="" textlink="">
      <xdr:nvSpPr>
        <xdr:cNvPr id="622" name="楕円 621"/>
        <xdr:cNvSpPr/>
      </xdr:nvSpPr>
      <xdr:spPr>
        <a:xfrm>
          <a:off x="14541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55626</xdr:rowOff>
    </xdr:from>
    <xdr:to>
      <xdr:col>81</xdr:col>
      <xdr:colOff>50800</xdr:colOff>
      <xdr:row>108</xdr:row>
      <xdr:rowOff>101346</xdr:rowOff>
    </xdr:to>
    <xdr:cxnSp macro="">
      <xdr:nvCxnSpPr>
        <xdr:cNvPr id="623" name="直線コネクタ 622"/>
        <xdr:cNvCxnSpPr/>
      </xdr:nvCxnSpPr>
      <xdr:spPr>
        <a:xfrm flipV="1">
          <a:off x="14592300" y="185722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4"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5"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97553</xdr:rowOff>
    </xdr:from>
    <xdr:ext cx="405111" cy="259045"/>
    <xdr:sp macro="" textlink="">
      <xdr:nvSpPr>
        <xdr:cNvPr id="626" name="n_1mainValue【公民館】&#10;有形固定資産減価償却率"/>
        <xdr:cNvSpPr txBox="1"/>
      </xdr:nvSpPr>
      <xdr:spPr>
        <a:xfrm>
          <a:off x="15266044"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143273</xdr:rowOff>
    </xdr:from>
    <xdr:ext cx="405111" cy="259045"/>
    <xdr:sp macro="" textlink="">
      <xdr:nvSpPr>
        <xdr:cNvPr id="627" name="n_2mainValue【公民館】&#10;有形固定資産減価償却率"/>
        <xdr:cNvSpPr txBox="1"/>
      </xdr:nvSpPr>
      <xdr:spPr>
        <a:xfrm>
          <a:off x="14389744"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51" name="直線コネクタ 650"/>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3" name="直線コネクタ 65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4"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5" name="直線コネクタ 654"/>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6"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7" name="フローチャート: 判断 656"/>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8" name="フローチャート: 判断 657"/>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9" name="フローチャート: 判断 658"/>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92075</xdr:rowOff>
    </xdr:from>
    <xdr:to>
      <xdr:col>112</xdr:col>
      <xdr:colOff>38100</xdr:colOff>
      <xdr:row>106</xdr:row>
      <xdr:rowOff>22225</xdr:rowOff>
    </xdr:to>
    <xdr:sp macro="" textlink="">
      <xdr:nvSpPr>
        <xdr:cNvPr id="665" name="楕円 664"/>
        <xdr:cNvSpPr/>
      </xdr:nvSpPr>
      <xdr:spPr>
        <a:xfrm>
          <a:off x="2127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88264</xdr:rowOff>
    </xdr:from>
    <xdr:to>
      <xdr:col>107</xdr:col>
      <xdr:colOff>101600</xdr:colOff>
      <xdr:row>106</xdr:row>
      <xdr:rowOff>18414</xdr:rowOff>
    </xdr:to>
    <xdr:sp macro="" textlink="">
      <xdr:nvSpPr>
        <xdr:cNvPr id="666" name="楕円 665"/>
        <xdr:cNvSpPr/>
      </xdr:nvSpPr>
      <xdr:spPr>
        <a:xfrm>
          <a:off x="20383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142875</xdr:rowOff>
    </xdr:to>
    <xdr:cxnSp macro="">
      <xdr:nvCxnSpPr>
        <xdr:cNvPr id="667" name="直線コネクタ 666"/>
        <xdr:cNvCxnSpPr/>
      </xdr:nvCxnSpPr>
      <xdr:spPr>
        <a:xfrm>
          <a:off x="20434300" y="181413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146702</xdr:rowOff>
    </xdr:from>
    <xdr:ext cx="469744" cy="259045"/>
    <xdr:sp macro="" textlink="">
      <xdr:nvSpPr>
        <xdr:cNvPr id="668"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669" name="n_2aveValue【公民館】&#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38752</xdr:rowOff>
    </xdr:from>
    <xdr:ext cx="469744" cy="259045"/>
    <xdr:sp macro="" textlink="">
      <xdr:nvSpPr>
        <xdr:cNvPr id="670" name="n_1mainValue【公民館】&#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34941</xdr:rowOff>
    </xdr:from>
    <xdr:ext cx="469744" cy="259045"/>
    <xdr:sp macro="" textlink="">
      <xdr:nvSpPr>
        <xdr:cNvPr id="671" name="n_2mainValue【公民館】&#10;一人当たり面積"/>
        <xdr:cNvSpPr txBox="1"/>
      </xdr:nvSpPr>
      <xdr:spPr>
        <a:xfrm>
          <a:off x="201994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類似団体と比較して有形固定資産減価償却率が低くなっている施設は、「公営住宅」、「公民館」、「認定こども園・幼稚園・保育所」であり、これらは、震災後に災害公営住宅、地区避難所、保育所を建設したことによるものと思われます。　</a:t>
          </a:r>
        </a:p>
        <a:p>
          <a:r>
            <a:rPr kumimoji="1" lang="ja-JP" altLang="en-US" sz="1300">
              <a:latin typeface="ＭＳ Ｐゴシック" panose="020B0600070205080204" pitchFamily="50" charset="-128"/>
              <a:ea typeface="ＭＳ Ｐゴシック" panose="020B0600070205080204" pitchFamily="50" charset="-128"/>
            </a:rPr>
            <a:t>それらの施設が同じように老朽化していき同時期に更新を迎えることが想定され、有形固定資産減価償却率は、今後上昇していくものと思われます。</a:t>
          </a:r>
        </a:p>
        <a:p>
          <a:r>
            <a:rPr kumimoji="1" lang="ja-JP" altLang="en-US" sz="1300">
              <a:latin typeface="ＭＳ Ｐゴシック" panose="020B0600070205080204" pitchFamily="50" charset="-128"/>
              <a:ea typeface="ＭＳ Ｐゴシック" panose="020B0600070205080204" pitchFamily="50" charset="-128"/>
            </a:rPr>
            <a:t>「港湾・漁港」については、有形固定資産減価償却率が類似団体平均より高くなっていますが、平成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年度に菖蒲田漁港災害復旧事業により改修工事を実施したため、減価償却率は今後下がると見込まれます。</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ポイントと類似団体平均より低くなっていますが、小学校は</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ポイント、中学校</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ポイントとなっており、特に小学校の有形固定資産減価償却率が高くなっており、維持管理費用負担増が課題となっています。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年度については、固定資産台帳整備中です。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15892</xdr:rowOff>
    </xdr:from>
    <xdr:ext cx="405111" cy="259045"/>
    <xdr:sp macro="" textlink="">
      <xdr:nvSpPr>
        <xdr:cNvPr id="79" name="n_1aveValue【体育館・プー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80" name="フローチャート: 判断 79"/>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53992</xdr:rowOff>
    </xdr:from>
    <xdr:ext cx="405111" cy="259045"/>
    <xdr:sp macro="" textlink="">
      <xdr:nvSpPr>
        <xdr:cNvPr id="81"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87" name="楕円 86"/>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71120</xdr:rowOff>
    </xdr:from>
    <xdr:to>
      <xdr:col>15</xdr:col>
      <xdr:colOff>101600</xdr:colOff>
      <xdr:row>60</xdr:row>
      <xdr:rowOff>1270</xdr:rowOff>
    </xdr:to>
    <xdr:sp macro="" textlink="">
      <xdr:nvSpPr>
        <xdr:cNvPr id="88" name="楕円 87"/>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121920</xdr:rowOff>
    </xdr:to>
    <xdr:cxnSp macro="">
      <xdr:nvCxnSpPr>
        <xdr:cNvPr id="89" name="直線コネクタ 88"/>
        <xdr:cNvCxnSpPr/>
      </xdr:nvCxnSpPr>
      <xdr:spPr>
        <a:xfrm flipV="1">
          <a:off x="2908300" y="10197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123842</xdr:rowOff>
    </xdr:from>
    <xdr:ext cx="405111" cy="259045"/>
    <xdr:sp macro="" textlink="">
      <xdr:nvSpPr>
        <xdr:cNvPr id="90" name="n_1mainValue【体育館・プール】&#10;有形固定資産減価償却率"/>
        <xdr:cNvSpPr txBox="1"/>
      </xdr:nvSpPr>
      <xdr:spPr>
        <a:xfrm>
          <a:off x="35820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163847</xdr:rowOff>
    </xdr:from>
    <xdr:ext cx="405111" cy="259045"/>
    <xdr:sp macro="" textlink="">
      <xdr:nvSpPr>
        <xdr:cNvPr id="91" name="n_2mainValue【体育館・プール】&#10;有形固定資産減価償却率"/>
        <xdr:cNvSpPr txBox="1"/>
      </xdr:nvSpPr>
      <xdr:spPr>
        <a:xfrm>
          <a:off x="2705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7" name="直線コネクタ 116"/>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8"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9" name="直線コネクタ 118"/>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0"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1" name="直線コネクタ 120"/>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2"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3" name="フローチャート: 判断 122"/>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4" name="フローチャート: 判断 123"/>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5"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6" name="フローチャート: 判断 125"/>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159493</xdr:rowOff>
    </xdr:from>
    <xdr:ext cx="469744" cy="259045"/>
    <xdr:sp macro="" textlink="">
      <xdr:nvSpPr>
        <xdr:cNvPr id="127" name="n_2aveValue【体育館・プール】&#10;一人当たり面積"/>
        <xdr:cNvSpPr txBox="1"/>
      </xdr:nvSpPr>
      <xdr:spPr>
        <a:xfrm>
          <a:off x="8515427" y="106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150041</xdr:rowOff>
    </xdr:from>
    <xdr:to>
      <xdr:col>50</xdr:col>
      <xdr:colOff>165100</xdr:colOff>
      <xdr:row>61</xdr:row>
      <xdr:rowOff>80191</xdr:rowOff>
    </xdr:to>
    <xdr:sp macro="" textlink="">
      <xdr:nvSpPr>
        <xdr:cNvPr id="133" name="楕円 132"/>
        <xdr:cNvSpPr/>
      </xdr:nvSpPr>
      <xdr:spPr>
        <a:xfrm>
          <a:off x="958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153307</xdr:rowOff>
    </xdr:from>
    <xdr:to>
      <xdr:col>46</xdr:col>
      <xdr:colOff>38100</xdr:colOff>
      <xdr:row>61</xdr:row>
      <xdr:rowOff>83457</xdr:rowOff>
    </xdr:to>
    <xdr:sp macro="" textlink="">
      <xdr:nvSpPr>
        <xdr:cNvPr id="134" name="楕円 133"/>
        <xdr:cNvSpPr/>
      </xdr:nvSpPr>
      <xdr:spPr>
        <a:xfrm>
          <a:off x="8699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29391</xdr:rowOff>
    </xdr:from>
    <xdr:to>
      <xdr:col>50</xdr:col>
      <xdr:colOff>114300</xdr:colOff>
      <xdr:row>61</xdr:row>
      <xdr:rowOff>32657</xdr:rowOff>
    </xdr:to>
    <xdr:cxnSp macro="">
      <xdr:nvCxnSpPr>
        <xdr:cNvPr id="135" name="直線コネクタ 134"/>
        <xdr:cNvCxnSpPr/>
      </xdr:nvCxnSpPr>
      <xdr:spPr>
        <a:xfrm flipV="1">
          <a:off x="8750300" y="1048784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36" name="n_1main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99984</xdr:rowOff>
    </xdr:from>
    <xdr:ext cx="469744" cy="259045"/>
    <xdr:sp macro="" textlink="">
      <xdr:nvSpPr>
        <xdr:cNvPr id="137" name="n_2mainValue【体育館・プール】&#10;一人当たり面積"/>
        <xdr:cNvSpPr txBox="1"/>
      </xdr:nvSpPr>
      <xdr:spPr>
        <a:xfrm>
          <a:off x="8515427"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6" name="正方形/長方形 1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7" name="正方形/長方形 1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8" name="正方形/長方形 1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9" name="正方形/長方形 1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0" name="正方形/長方形 1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1" name="正方形/長方形 1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2" name="正方形/長方形 1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3" name="正方形/長方形 15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2" name="テキスト ボックス 1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3" name="直線コネクタ 1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4" name="テキスト ボックス 16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65" name="直線コネクタ 16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66" name="テキスト ボックス 16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7" name="直線コネクタ 16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8" name="テキスト ボックス 16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69" name="直線コネクタ 16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0" name="テキスト ボックス 16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1" name="直線コネクタ 17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2" name="テキスト ボックス 17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3" name="直線コネクタ 17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4" name="テキスト ボックス 17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5" name="直線コネクタ 1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6" name="テキスト ボックス 1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178" name="直線コネクタ 177"/>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179"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180" name="直線コネクタ 179"/>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2" name="直線コネクタ 18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183"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184" name="フローチャート: 判断 183"/>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185" name="フローチャート: 判断 184"/>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128288</xdr:rowOff>
    </xdr:from>
    <xdr:ext cx="405111" cy="259045"/>
    <xdr:sp macro="" textlink="">
      <xdr:nvSpPr>
        <xdr:cNvPr id="186" name="n_1aveValue【市民会館】&#10;有形固定資産減価償却率"/>
        <xdr:cNvSpPr txBox="1"/>
      </xdr:nvSpPr>
      <xdr:spPr>
        <a:xfrm>
          <a:off x="35820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187" name="フローチャート: 判断 186"/>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105427</xdr:rowOff>
    </xdr:from>
    <xdr:ext cx="405111" cy="259045"/>
    <xdr:sp macro="" textlink="">
      <xdr:nvSpPr>
        <xdr:cNvPr id="188" name="n_2aveValue【市民会館】&#10;有形固定資産減価償却率"/>
        <xdr:cNvSpPr txBox="1"/>
      </xdr:nvSpPr>
      <xdr:spPr>
        <a:xfrm>
          <a:off x="2705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9" name="テキスト ボックス 1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0" name="テキスト ボックス 1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1" name="テキスト ボックス 1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2" name="テキスト ボックス 1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3" name="テキスト ボックス 1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194" name="楕円 193"/>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195" name="楕円 194"/>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196" name="直線コネクタ 195"/>
        <xdr:cNvCxnSpPr/>
      </xdr:nvCxnSpPr>
      <xdr:spPr>
        <a:xfrm flipV="1">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41927</xdr:rowOff>
    </xdr:from>
    <xdr:ext cx="405111" cy="259045"/>
    <xdr:sp macro="" textlink="">
      <xdr:nvSpPr>
        <xdr:cNvPr id="197" name="n_1main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198" name="n_2mainValue【市民会館】&#10;有形固定資産減価償却率"/>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9" name="正方形/長方形 1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0" name="正方形/長方形 1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1" name="正方形/長方形 2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2" name="正方形/長方形 2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3" name="正方形/長方形 2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4" name="正方形/長方形 2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5" name="正方形/長方形 2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6" name="正方形/長方形 2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7" name="テキスト ボックス 2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8" name="直線コネクタ 2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9" name="直線コネクタ 2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0" name="テキスト ボックス 2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1" name="直線コネクタ 2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2" name="テキスト ボックス 2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3" name="直線コネクタ 2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4" name="テキスト ボックス 2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5" name="直線コネクタ 2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6" name="テキスト ボックス 2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7" name="直線コネクタ 2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8" name="テキスト ボックス 2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9" name="直線コネクタ 2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0" name="テキスト ボックス 2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1" name="直線コネクタ 2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2" name="テキスト ボックス 2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24" name="直線コネクタ 223"/>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25"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26" name="直線コネクタ 225"/>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27"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228" name="直線コネクタ 227"/>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229"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230" name="フローチャート: 判断 229"/>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231" name="フローチャート: 判断 230"/>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60977</xdr:rowOff>
    </xdr:from>
    <xdr:ext cx="469744" cy="259045"/>
    <xdr:sp macro="" textlink="">
      <xdr:nvSpPr>
        <xdr:cNvPr id="232"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233" name="フローチャート: 判断 232"/>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60977</xdr:rowOff>
    </xdr:from>
    <xdr:ext cx="469744" cy="259045"/>
    <xdr:sp macro="" textlink="">
      <xdr:nvSpPr>
        <xdr:cNvPr id="234" name="n_2aveValue【市民会館】&#10;一人当たり面積"/>
        <xdr:cNvSpPr txBox="1"/>
      </xdr:nvSpPr>
      <xdr:spPr>
        <a:xfrm>
          <a:off x="8515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5" name="テキスト ボックス 2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6" name="テキスト ボックス 2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7" name="テキスト ボックス 2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8" name="テキスト ボックス 2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9" name="テキスト ボックス 2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28666</xdr:rowOff>
    </xdr:from>
    <xdr:to>
      <xdr:col>50</xdr:col>
      <xdr:colOff>165100</xdr:colOff>
      <xdr:row>104</xdr:row>
      <xdr:rowOff>130266</xdr:rowOff>
    </xdr:to>
    <xdr:sp macro="" textlink="">
      <xdr:nvSpPr>
        <xdr:cNvPr id="240" name="楕円 239"/>
        <xdr:cNvSpPr/>
      </xdr:nvSpPr>
      <xdr:spPr>
        <a:xfrm>
          <a:off x="9588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74386</xdr:rowOff>
    </xdr:from>
    <xdr:to>
      <xdr:col>46</xdr:col>
      <xdr:colOff>38100</xdr:colOff>
      <xdr:row>105</xdr:row>
      <xdr:rowOff>4536</xdr:rowOff>
    </xdr:to>
    <xdr:sp macro="" textlink="">
      <xdr:nvSpPr>
        <xdr:cNvPr id="241" name="楕円 240"/>
        <xdr:cNvSpPr/>
      </xdr:nvSpPr>
      <xdr:spPr>
        <a:xfrm>
          <a:off x="869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79466</xdr:rowOff>
    </xdr:from>
    <xdr:to>
      <xdr:col>50</xdr:col>
      <xdr:colOff>114300</xdr:colOff>
      <xdr:row>104</xdr:row>
      <xdr:rowOff>125186</xdr:rowOff>
    </xdr:to>
    <xdr:cxnSp macro="">
      <xdr:nvCxnSpPr>
        <xdr:cNvPr id="242" name="直線コネクタ 241"/>
        <xdr:cNvCxnSpPr/>
      </xdr:nvCxnSpPr>
      <xdr:spPr>
        <a:xfrm flipV="1">
          <a:off x="8750300" y="179102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146793</xdr:rowOff>
    </xdr:from>
    <xdr:ext cx="469744" cy="259045"/>
    <xdr:sp macro="" textlink="">
      <xdr:nvSpPr>
        <xdr:cNvPr id="243" name="n_1mainValue【市民会館】&#10;一人当たり面積"/>
        <xdr:cNvSpPr txBox="1"/>
      </xdr:nvSpPr>
      <xdr:spPr>
        <a:xfrm>
          <a:off x="93917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21063</xdr:rowOff>
    </xdr:from>
    <xdr:ext cx="469744" cy="259045"/>
    <xdr:sp macro="" textlink="">
      <xdr:nvSpPr>
        <xdr:cNvPr id="244" name="n_2mainValue【市民会館】&#10;一人当たり面積"/>
        <xdr:cNvSpPr txBox="1"/>
      </xdr:nvSpPr>
      <xdr:spPr>
        <a:xfrm>
          <a:off x="8515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6" name="テキスト ボックス 25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64" name="テキスト ボックス 26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68" name="直線コネクタ 267"/>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69"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70" name="直線コネクタ 269"/>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71"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72" name="直線コネクタ 27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73"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74" name="フローチャート: 判断 273"/>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75" name="フローチャート: 判断 274"/>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76"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277" name="フローチャート: 判断 276"/>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170197</xdr:rowOff>
    </xdr:from>
    <xdr:ext cx="405111" cy="259045"/>
    <xdr:sp macro="" textlink="">
      <xdr:nvSpPr>
        <xdr:cNvPr id="278"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284" name="楕円 283"/>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97807</xdr:rowOff>
    </xdr:from>
    <xdr:ext cx="405111" cy="259045"/>
    <xdr:sp macro="" textlink="">
      <xdr:nvSpPr>
        <xdr:cNvPr id="285" name="n_1mainValue【一般廃棄物処理施設】&#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6" name="直線コネクタ 2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7" name="テキスト ボックス 2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8" name="直線コネクタ 2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99" name="テキスト ボックス 2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0" name="直線コネクタ 2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1" name="テキスト ボックス 3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2" name="直線コネクタ 3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3" name="テキスト ボックス 3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4" name="直線コネクタ 3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5" name="テキスト ボックス 3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7" name="テキスト ボックス 3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09" name="直線コネクタ 308"/>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10"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11" name="直線コネクタ 310"/>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12"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13" name="直線コネクタ 312"/>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14"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15" name="フローチャート: 判断 314"/>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16" name="フローチャート: 判断 315"/>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117787</xdr:rowOff>
    </xdr:from>
    <xdr:ext cx="599010" cy="259045"/>
    <xdr:sp macro="" textlink="">
      <xdr:nvSpPr>
        <xdr:cNvPr id="317"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18" name="フローチャート: 判断 317"/>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28797</xdr:rowOff>
    </xdr:from>
    <xdr:ext cx="599010" cy="259045"/>
    <xdr:sp macro="" textlink="">
      <xdr:nvSpPr>
        <xdr:cNvPr id="319"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33150</xdr:rowOff>
    </xdr:from>
    <xdr:to>
      <xdr:col>112</xdr:col>
      <xdr:colOff>38100</xdr:colOff>
      <xdr:row>40</xdr:row>
      <xdr:rowOff>134750</xdr:rowOff>
    </xdr:to>
    <xdr:sp macro="" textlink="">
      <xdr:nvSpPr>
        <xdr:cNvPr id="325" name="楕円 324"/>
        <xdr:cNvSpPr/>
      </xdr:nvSpPr>
      <xdr:spPr>
        <a:xfrm>
          <a:off x="21272500" y="68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125877</xdr:rowOff>
    </xdr:from>
    <xdr:ext cx="534377" cy="259045"/>
    <xdr:sp macro="" textlink="">
      <xdr:nvSpPr>
        <xdr:cNvPr id="326" name="n_1mainValue【一般廃棄物処理施設】&#10;一人当たり有形固定資産（償却資産）額"/>
        <xdr:cNvSpPr txBox="1"/>
      </xdr:nvSpPr>
      <xdr:spPr>
        <a:xfrm>
          <a:off x="21043411" y="69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1" name="テキスト ボックス 3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2" name="直線コネクタ 3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53" name="直線コネクタ 3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54" name="テキスト ボックス 35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5" name="直線コネクタ 3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6" name="テキスト ボックス 3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7" name="直線コネクタ 3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58" name="テキスト ボックス 3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59" name="直線コネクタ 3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0" name="テキスト ボックス 3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1" name="直線コネクタ 3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62" name="テキスト ボックス 3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3" name="直線コネクタ 3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4" name="テキスト ボックス 3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66" name="直線コネクタ 365"/>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67"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68" name="直線コネクタ 367"/>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69"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70" name="直線コネクタ 369"/>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71"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72" name="フローチャート: 判断 371"/>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73" name="フローチャート: 判断 372"/>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374"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375" name="フローチャート: 判断 374"/>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84472</xdr:rowOff>
    </xdr:from>
    <xdr:ext cx="405111" cy="259045"/>
    <xdr:sp macro="" textlink="">
      <xdr:nvSpPr>
        <xdr:cNvPr id="376"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7" name="テキスト ボックス 3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8" name="テキスト ボックス 3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9" name="テキスト ボックス 3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0" name="テキスト ボックス 3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1" name="テキスト ボックス 3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382" name="楕円 381"/>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383" name="楕円 382"/>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81</xdr:row>
      <xdr:rowOff>80011</xdr:rowOff>
    </xdr:to>
    <xdr:cxnSp macro="">
      <xdr:nvCxnSpPr>
        <xdr:cNvPr id="384" name="直線コネクタ 383"/>
        <xdr:cNvCxnSpPr/>
      </xdr:nvCxnSpPr>
      <xdr:spPr>
        <a:xfrm flipV="1">
          <a:off x="14592300" y="138112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162577</xdr:rowOff>
    </xdr:from>
    <xdr:ext cx="405111" cy="259045"/>
    <xdr:sp macro="" textlink="">
      <xdr:nvSpPr>
        <xdr:cNvPr id="385" name="n_1mainValue【消防施設】&#10;有形固定資産減価償却率"/>
        <xdr:cNvSpPr txBox="1"/>
      </xdr:nvSpPr>
      <xdr:spPr>
        <a:xfrm>
          <a:off x="152660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386" name="n_2mainValue【消防施設】&#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7" name="直線コネクタ 3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8" name="テキスト ボックス 3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9" name="直線コネクタ 3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0" name="テキスト ボックス 3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1" name="直線コネクタ 4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2" name="テキスト ボックス 4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3" name="直線コネクタ 4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4" name="テキスト ボックス 4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08" name="直線コネクタ 407"/>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0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10" name="直線コネクタ 40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11"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12" name="直線コネクタ 411"/>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13"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14" name="フローチャート: 判断 41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15" name="フローチャート: 判断 41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416"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417" name="フローチャート: 判断 416"/>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57421</xdr:rowOff>
    </xdr:from>
    <xdr:ext cx="469744" cy="259045"/>
    <xdr:sp macro="" textlink="">
      <xdr:nvSpPr>
        <xdr:cNvPr id="418"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9" name="テキスト ボックス 4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424" name="楕円 423"/>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425" name="楕円 424"/>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85</xdr:row>
      <xdr:rowOff>95250</xdr:rowOff>
    </xdr:to>
    <xdr:cxnSp macro="">
      <xdr:nvCxnSpPr>
        <xdr:cNvPr id="426" name="直線コネクタ 425"/>
        <xdr:cNvCxnSpPr/>
      </xdr:nvCxnSpPr>
      <xdr:spPr>
        <a:xfrm flipV="1">
          <a:off x="20434300" y="14499337"/>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427" name="n_1main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428"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9" name="正方形/長方形 4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0" name="正方形/長方形 4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1" name="正方形/長方形 4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2" name="正方形/長方形 4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3" name="正方形/長方形 4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4" name="正方形/長方形 4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5" name="正方形/長方形 4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6" name="正方形/長方形 4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7" name="テキスト ボックス 4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8" name="直線コネクタ 4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9" name="直線コネクタ 4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0" name="テキスト ボックス 4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1" name="直線コネクタ 4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2" name="テキスト ボックス 4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3" name="直線コネクタ 4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4" name="テキスト ボックス 4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5" name="直線コネクタ 4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6" name="テキスト ボックス 4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7" name="直線コネクタ 4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8" name="テキスト ボックス 4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9" name="直線コネクタ 4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0" name="テキスト ボックス 4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1" name="直線コネクタ 4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2" name="テキスト ボックス 4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54" name="直線コネクタ 453"/>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55"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56" name="直線コネクタ 455"/>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5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58" name="直線コネクタ 45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59"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60" name="フローチャート: 判断 459"/>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61" name="フローチャート: 判断 46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462"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463" name="フローチャート: 判断 46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46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470" name="楕円 469"/>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71120</xdr:rowOff>
    </xdr:from>
    <xdr:to>
      <xdr:col>76</xdr:col>
      <xdr:colOff>165100</xdr:colOff>
      <xdr:row>100</xdr:row>
      <xdr:rowOff>1270</xdr:rowOff>
    </xdr:to>
    <xdr:sp macro="" textlink="">
      <xdr:nvSpPr>
        <xdr:cNvPr id="471" name="楕円 470"/>
        <xdr:cNvSpPr/>
      </xdr:nvSpPr>
      <xdr:spPr>
        <a:xfrm>
          <a:off x="14541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99</xdr:row>
      <xdr:rowOff>121920</xdr:rowOff>
    </xdr:to>
    <xdr:cxnSp macro="">
      <xdr:nvCxnSpPr>
        <xdr:cNvPr id="472" name="直線コネクタ 471"/>
        <xdr:cNvCxnSpPr/>
      </xdr:nvCxnSpPr>
      <xdr:spPr>
        <a:xfrm flipV="1">
          <a:off x="14592300" y="17093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16164</xdr:rowOff>
    </xdr:from>
    <xdr:ext cx="405111" cy="259045"/>
    <xdr:sp macro="" textlink="">
      <xdr:nvSpPr>
        <xdr:cNvPr id="473" name="n_1mainValue【庁舎】&#10;有形固定資産減価償却率"/>
        <xdr:cNvSpPr txBox="1"/>
      </xdr:nvSpPr>
      <xdr:spPr>
        <a:xfrm>
          <a:off x="15266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17797</xdr:rowOff>
    </xdr:from>
    <xdr:ext cx="405111" cy="259045"/>
    <xdr:sp macro="" textlink="">
      <xdr:nvSpPr>
        <xdr:cNvPr id="474" name="n_2mainValue【庁舎】&#10;有形固定資産減価償却率"/>
        <xdr:cNvSpPr txBox="1"/>
      </xdr:nvSpPr>
      <xdr:spPr>
        <a:xfrm>
          <a:off x="143897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5" name="正方形/長方形 4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6" name="正方形/長方形 4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7" name="正方形/長方形 4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8" name="正方形/長方形 4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9" name="正方形/長方形 4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0" name="正方形/長方形 4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1" name="正方形/長方形 4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2" name="正方形/長方形 4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3" name="テキスト ボックス 4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4" name="直線コネクタ 4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5" name="直線コネクタ 4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6" name="テキスト ボックス 4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7" name="直線コネクタ 4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8" name="テキスト ボックス 4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9" name="直線コネクタ 4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0" name="テキスト ボックス 4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1" name="直線コネクタ 4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2" name="テキスト ボックス 4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3" name="直線コネクタ 4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4" name="テキスト ボックス 4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5" name="直線コネクタ 4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6" name="テキスト ボックス 4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98" name="直線コネクタ 497"/>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99"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00" name="直線コネクタ 499"/>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0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02" name="直線コネクタ 50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03"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04" name="フローチャート: 判断 503"/>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05" name="フローチャート: 判断 50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506"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507" name="フローチャート: 判断 506"/>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15891</xdr:rowOff>
    </xdr:from>
    <xdr:ext cx="469744" cy="259045"/>
    <xdr:sp macro="" textlink="">
      <xdr:nvSpPr>
        <xdr:cNvPr id="508"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137795</xdr:rowOff>
    </xdr:from>
    <xdr:to>
      <xdr:col>112</xdr:col>
      <xdr:colOff>38100</xdr:colOff>
      <xdr:row>107</xdr:row>
      <xdr:rowOff>67945</xdr:rowOff>
    </xdr:to>
    <xdr:sp macro="" textlink="">
      <xdr:nvSpPr>
        <xdr:cNvPr id="514" name="楕円 513"/>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141605</xdr:rowOff>
    </xdr:from>
    <xdr:to>
      <xdr:col>107</xdr:col>
      <xdr:colOff>101600</xdr:colOff>
      <xdr:row>107</xdr:row>
      <xdr:rowOff>71755</xdr:rowOff>
    </xdr:to>
    <xdr:sp macro="" textlink="">
      <xdr:nvSpPr>
        <xdr:cNvPr id="515" name="楕円 514"/>
        <xdr:cNvSpPr/>
      </xdr:nvSpPr>
      <xdr:spPr>
        <a:xfrm>
          <a:off x="2038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17145</xdr:rowOff>
    </xdr:from>
    <xdr:to>
      <xdr:col>111</xdr:col>
      <xdr:colOff>177800</xdr:colOff>
      <xdr:row>107</xdr:row>
      <xdr:rowOff>20955</xdr:rowOff>
    </xdr:to>
    <xdr:cxnSp macro="">
      <xdr:nvCxnSpPr>
        <xdr:cNvPr id="516" name="直線コネクタ 515"/>
        <xdr:cNvCxnSpPr/>
      </xdr:nvCxnSpPr>
      <xdr:spPr>
        <a:xfrm flipV="1">
          <a:off x="20434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59072</xdr:rowOff>
    </xdr:from>
    <xdr:ext cx="469744" cy="259045"/>
    <xdr:sp macro="" textlink="">
      <xdr:nvSpPr>
        <xdr:cNvPr id="517" name="n_1mainValue【庁舎】&#10;一人当たり面積"/>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62882</xdr:rowOff>
    </xdr:from>
    <xdr:ext cx="469744" cy="259045"/>
    <xdr:sp macro="" textlink="">
      <xdr:nvSpPr>
        <xdr:cNvPr id="518" name="n_2mainValue【庁舎】&#10;一人当たり面積"/>
        <xdr:cNvSpPr txBox="1"/>
      </xdr:nvSpPr>
      <xdr:spPr>
        <a:xfrm>
          <a:off x="20199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年度については、庁舎については、有形固定資産減価償却率類似団体平均を大きく上回っています。昭和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年経過していることが要因と思われます。</a:t>
          </a:r>
        </a:p>
        <a:p>
          <a:r>
            <a:rPr kumimoji="1" lang="ja-JP" altLang="en-US" sz="1300">
              <a:latin typeface="ＭＳ Ｐゴシック" panose="020B0600070205080204" pitchFamily="50" charset="-128"/>
              <a:ea typeface="ＭＳ Ｐゴシック" panose="020B0600070205080204" pitchFamily="50" charset="-128"/>
            </a:rPr>
            <a:t>「体育館・プール」、「市民会館」についても</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年経過しており、有形固定資産減価償却率も上昇していくことが想定され、維持管理費用負担増が懸念されるところです。</a:t>
          </a:r>
        </a:p>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人当たりの面積の値が「体育館・プール」、「市民会館」で前年度より増しているのは人口減によるものと思われます。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年度については、固定資産台帳整備中です。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0.05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ポイント上回っています。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年間平均財政力指数は、前年度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同値とな</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りました。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年度の単年度財政力指数は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0.59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で前年度同値となっています。これは、平成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年度の基準財政収入額が東日本大震災地方税特例加算の減により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1,938,875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10,303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の減、基準財政需要額が公債費で臨時財政対策債分は増加したものの単位費用の減等により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3,294,549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13,291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千円の減と、収入額及び需要額ともに減少となり、前年度同値となりました。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139398</xdr:rowOff>
    </xdr:to>
    <xdr:cxnSp macro="">
      <xdr:nvCxnSpPr>
        <xdr:cNvPr id="70" name="直線コネクタ 69"/>
        <xdr:cNvCxnSpPr/>
      </xdr:nvCxnSpPr>
      <xdr:spPr>
        <a:xfrm>
          <a:off x="4114800" y="716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xdr:cNvCxnSpPr/>
      </xdr:nvCxnSpPr>
      <xdr:spPr>
        <a:xfrm>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xdr:cNvCxnSpPr/>
      </xdr:nvCxnSpPr>
      <xdr:spPr>
        <a:xfrm flipV="1">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xdr:cNvCxnSpPr/>
      </xdr:nvCxnSpPr>
      <xdr:spPr>
        <a:xfrm>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3525</xdr:rowOff>
    </xdr:from>
    <xdr:ext cx="762000" cy="259045"/>
    <xdr:sp macro="" textlink="">
      <xdr:nvSpPr>
        <xdr:cNvPr id="96" name="テキスト ボックス 95"/>
        <xdr:cNvSpPr txBox="1"/>
      </xdr:nvSpPr>
      <xdr:spPr>
        <a:xfrm>
          <a:off x="1955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baseline="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類似団体平均を</a:t>
          </a:r>
          <a:r>
            <a:rPr kumimoji="1" lang="en-US" altLang="ja-JP" sz="800">
              <a:latin typeface="ＭＳ Ｐゴシック" panose="020B0600070205080204" pitchFamily="50" charset="-128"/>
              <a:ea typeface="ＭＳ Ｐゴシック" panose="020B0600070205080204" pitchFamily="50" charset="-128"/>
            </a:rPr>
            <a:t>10.7</a:t>
          </a:r>
          <a:r>
            <a:rPr kumimoji="1" lang="ja-JP" altLang="en-US" sz="800">
              <a:latin typeface="ＭＳ Ｐゴシック" panose="020B0600070205080204" pitchFamily="50" charset="-128"/>
              <a:ea typeface="ＭＳ Ｐゴシック" panose="020B0600070205080204" pitchFamily="50" charset="-128"/>
            </a:rPr>
            <a:t>ポイント上回り、前年度より</a:t>
          </a:r>
          <a:r>
            <a:rPr kumimoji="1" lang="en-US" altLang="ja-JP" sz="800">
              <a:latin typeface="ＭＳ Ｐゴシック" panose="020B0600070205080204" pitchFamily="50" charset="-128"/>
              <a:ea typeface="ＭＳ Ｐゴシック" panose="020B0600070205080204" pitchFamily="50" charset="-128"/>
            </a:rPr>
            <a:t>4.1</a:t>
          </a:r>
          <a:r>
            <a:rPr kumimoji="1" lang="ja-JP" altLang="en-US" sz="800">
              <a:latin typeface="ＭＳ Ｐゴシック" panose="020B0600070205080204" pitchFamily="50" charset="-128"/>
              <a:ea typeface="ＭＳ Ｐゴシック" panose="020B0600070205080204" pitchFamily="50" charset="-128"/>
            </a:rPr>
            <a:t>ポイント増の</a:t>
          </a:r>
          <a:r>
            <a:rPr kumimoji="1" lang="en-US" altLang="ja-JP" sz="800">
              <a:latin typeface="ＭＳ Ｐゴシック" panose="020B0600070205080204" pitchFamily="50" charset="-128"/>
              <a:ea typeface="ＭＳ Ｐゴシック" panose="020B0600070205080204" pitchFamily="50" charset="-128"/>
            </a:rPr>
            <a:t>100.3</a:t>
          </a:r>
          <a:r>
            <a:rPr kumimoji="1" lang="ja-JP" altLang="en-US" sz="800">
              <a:latin typeface="ＭＳ Ｐゴシック" panose="020B0600070205080204" pitchFamily="50" charset="-128"/>
              <a:ea typeface="ＭＳ Ｐゴシック" panose="020B0600070205080204" pitchFamily="50" charset="-128"/>
            </a:rPr>
            <a:t>となりました。</a:t>
          </a:r>
        </a:p>
        <a:p>
          <a:r>
            <a:rPr kumimoji="1" lang="ja-JP" altLang="en-US" sz="800">
              <a:latin typeface="ＭＳ Ｐゴシック" panose="020B0600070205080204" pitchFamily="50" charset="-128"/>
              <a:ea typeface="ＭＳ Ｐゴシック" panose="020B0600070205080204" pitchFamily="50" charset="-128"/>
            </a:rPr>
            <a:t>　分母となる経常一般財源が、町民税所得割の増や固定資産税土地、家屋の増により地方税（</a:t>
          </a:r>
          <a:r>
            <a:rPr kumimoji="1" lang="en-US" altLang="ja-JP" sz="800">
              <a:latin typeface="ＭＳ Ｐゴシック" panose="020B0600070205080204" pitchFamily="50" charset="-128"/>
              <a:ea typeface="ＭＳ Ｐゴシック" panose="020B0600070205080204" pitchFamily="50" charset="-128"/>
            </a:rPr>
            <a:t>6,920</a:t>
          </a:r>
          <a:r>
            <a:rPr kumimoji="1" lang="ja-JP" altLang="en-US" sz="800">
              <a:latin typeface="ＭＳ Ｐゴシック" panose="020B0600070205080204" pitchFamily="50" charset="-128"/>
              <a:ea typeface="ＭＳ Ｐゴシック" panose="020B0600070205080204" pitchFamily="50" charset="-128"/>
            </a:rPr>
            <a:t>千円増）の増はありましたが、普通交付税の減（</a:t>
          </a:r>
          <a:r>
            <a:rPr kumimoji="1" lang="en-US" altLang="ja-JP" sz="800">
              <a:latin typeface="ＭＳ Ｐゴシック" panose="020B0600070205080204" pitchFamily="50" charset="-128"/>
              <a:ea typeface="ＭＳ Ｐゴシック" panose="020B0600070205080204" pitchFamily="50" charset="-128"/>
            </a:rPr>
            <a:t>8,224</a:t>
          </a:r>
          <a:r>
            <a:rPr kumimoji="1" lang="ja-JP" altLang="en-US" sz="800">
              <a:latin typeface="ＭＳ Ｐゴシック" panose="020B0600070205080204" pitchFamily="50" charset="-128"/>
              <a:ea typeface="ＭＳ Ｐゴシック" panose="020B0600070205080204" pitchFamily="50" charset="-128"/>
            </a:rPr>
            <a:t>千円減）、臨時財政対策債の減（</a:t>
          </a:r>
          <a:r>
            <a:rPr kumimoji="1" lang="en-US" altLang="ja-JP" sz="800">
              <a:latin typeface="ＭＳ Ｐゴシック" panose="020B0600070205080204" pitchFamily="50" charset="-128"/>
              <a:ea typeface="ＭＳ Ｐゴシック" panose="020B0600070205080204" pitchFamily="50" charset="-128"/>
            </a:rPr>
            <a:t>77,041</a:t>
          </a:r>
          <a:r>
            <a:rPr kumimoji="1" lang="ja-JP" altLang="en-US" sz="800">
              <a:latin typeface="ＭＳ Ｐゴシック" panose="020B0600070205080204" pitchFamily="50" charset="-128"/>
              <a:ea typeface="ＭＳ Ｐゴシック" panose="020B0600070205080204" pitchFamily="50" charset="-128"/>
            </a:rPr>
            <a:t>千円減）により</a:t>
          </a:r>
          <a:r>
            <a:rPr kumimoji="1" lang="en-US" altLang="ja-JP" sz="800">
              <a:latin typeface="ＭＳ Ｐゴシック" panose="020B0600070205080204" pitchFamily="50" charset="-128"/>
              <a:ea typeface="ＭＳ Ｐゴシック" panose="020B0600070205080204" pitchFamily="50" charset="-128"/>
            </a:rPr>
            <a:t>､69,580</a:t>
          </a:r>
          <a:r>
            <a:rPr kumimoji="1" lang="ja-JP" altLang="en-US" sz="800">
              <a:latin typeface="ＭＳ Ｐゴシック" panose="020B0600070205080204" pitchFamily="50" charset="-128"/>
              <a:ea typeface="ＭＳ Ｐゴシック" panose="020B0600070205080204" pitchFamily="50" charset="-128"/>
            </a:rPr>
            <a:t>千円減の</a:t>
          </a:r>
          <a:r>
            <a:rPr kumimoji="1" lang="en-US" altLang="ja-JP" sz="800">
              <a:latin typeface="ＭＳ Ｐゴシック" panose="020B0600070205080204" pitchFamily="50" charset="-128"/>
              <a:ea typeface="ＭＳ Ｐゴシック" panose="020B0600070205080204" pitchFamily="50" charset="-128"/>
            </a:rPr>
            <a:t>4,019,586</a:t>
          </a:r>
          <a:r>
            <a:rPr kumimoji="1" lang="ja-JP" altLang="en-US" sz="800">
              <a:latin typeface="ＭＳ Ｐゴシック" panose="020B0600070205080204" pitchFamily="50" charset="-128"/>
              <a:ea typeface="ＭＳ Ｐゴシック" panose="020B0600070205080204" pitchFamily="50" charset="-128"/>
            </a:rPr>
            <a:t>千円となっており、分子となる経常経費充当一般財源が、町民バス負担金が路線見直し及びダイヤ改正に伴い</a:t>
          </a:r>
          <a:r>
            <a:rPr kumimoji="1" lang="en-US" altLang="ja-JP" sz="800">
              <a:latin typeface="ＭＳ Ｐゴシック" panose="020B0600070205080204" pitchFamily="50" charset="-128"/>
              <a:ea typeface="ＭＳ Ｐゴシック" panose="020B0600070205080204" pitchFamily="50" charset="-128"/>
            </a:rPr>
            <a:t>20,742</a:t>
          </a:r>
          <a:r>
            <a:rPr kumimoji="1" lang="ja-JP" altLang="en-US" sz="800">
              <a:latin typeface="ＭＳ Ｐゴシック" panose="020B0600070205080204" pitchFamily="50" charset="-128"/>
              <a:ea typeface="ＭＳ Ｐゴシック" panose="020B0600070205080204" pitchFamily="50" charset="-128"/>
            </a:rPr>
            <a:t>千円増に加え、国庫補助金</a:t>
          </a:r>
          <a:r>
            <a:rPr kumimoji="1" lang="en-US" altLang="ja-JP" sz="800">
              <a:latin typeface="ＭＳ Ｐゴシック" panose="020B0600070205080204" pitchFamily="50" charset="-128"/>
              <a:ea typeface="ＭＳ Ｐゴシック" panose="020B0600070205080204" pitchFamily="50" charset="-128"/>
            </a:rPr>
            <a:t>35,000</a:t>
          </a:r>
          <a:r>
            <a:rPr kumimoji="1" lang="ja-JP" altLang="en-US" sz="800">
              <a:latin typeface="ＭＳ Ｐゴシック" panose="020B0600070205080204" pitchFamily="50" charset="-128"/>
              <a:ea typeface="ＭＳ Ｐゴシック" panose="020B0600070205080204" pitchFamily="50" charset="-128"/>
            </a:rPr>
            <a:t>千円が廃止されたことに伴い</a:t>
          </a:r>
          <a:r>
            <a:rPr kumimoji="1" lang="en-US" altLang="ja-JP" sz="800">
              <a:latin typeface="ＭＳ Ｐゴシック" panose="020B0600070205080204" pitchFamily="50" charset="-128"/>
              <a:ea typeface="ＭＳ Ｐゴシック" panose="020B0600070205080204" pitchFamily="50" charset="-128"/>
            </a:rPr>
            <a:t>52,214</a:t>
          </a:r>
          <a:r>
            <a:rPr kumimoji="1" lang="ja-JP" altLang="en-US" sz="800">
              <a:latin typeface="ＭＳ Ｐゴシック" panose="020B0600070205080204" pitchFamily="50" charset="-128"/>
              <a:ea typeface="ＭＳ Ｐゴシック" panose="020B0600070205080204" pitchFamily="50" charset="-128"/>
            </a:rPr>
            <a:t>千円増による補助費の増（</a:t>
          </a:r>
          <a:r>
            <a:rPr kumimoji="1" lang="en-US" altLang="ja-JP" sz="800">
              <a:latin typeface="ＭＳ Ｐゴシック" panose="020B0600070205080204" pitchFamily="50" charset="-128"/>
              <a:ea typeface="ＭＳ Ｐゴシック" panose="020B0600070205080204" pitchFamily="50" charset="-128"/>
            </a:rPr>
            <a:t>64,522</a:t>
          </a:r>
          <a:r>
            <a:rPr kumimoji="1" lang="ja-JP" altLang="en-US" sz="800">
              <a:latin typeface="ＭＳ Ｐゴシック" panose="020B0600070205080204" pitchFamily="50" charset="-128"/>
              <a:ea typeface="ＭＳ Ｐゴシック" panose="020B0600070205080204" pitchFamily="50" charset="-128"/>
            </a:rPr>
            <a:t>千円増）と、下水道事業への繰出し（</a:t>
          </a:r>
          <a:r>
            <a:rPr kumimoji="1" lang="en-US" altLang="ja-JP" sz="800">
              <a:latin typeface="ＭＳ Ｐゴシック" panose="020B0600070205080204" pitchFamily="50" charset="-128"/>
              <a:ea typeface="ＭＳ Ｐゴシック" panose="020B0600070205080204" pitchFamily="50" charset="-128"/>
            </a:rPr>
            <a:t>9,759</a:t>
          </a:r>
          <a:r>
            <a:rPr kumimoji="1" lang="ja-JP" altLang="en-US" sz="800">
              <a:latin typeface="ＭＳ Ｐゴシック" panose="020B0600070205080204" pitchFamily="50" charset="-128"/>
              <a:ea typeface="ＭＳ Ｐゴシック" panose="020B0600070205080204" pitchFamily="50" charset="-128"/>
            </a:rPr>
            <a:t>千円増）、介護給付費増等による介護特会への繰出し（</a:t>
          </a:r>
          <a:r>
            <a:rPr kumimoji="1" lang="en-US" altLang="ja-JP" sz="800">
              <a:latin typeface="ＭＳ Ｐゴシック" panose="020B0600070205080204" pitchFamily="50" charset="-128"/>
              <a:ea typeface="ＭＳ Ｐゴシック" panose="020B0600070205080204" pitchFamily="50" charset="-128"/>
            </a:rPr>
            <a:t>11,568</a:t>
          </a:r>
          <a:r>
            <a:rPr kumimoji="1" lang="ja-JP" altLang="en-US" sz="800">
              <a:latin typeface="ＭＳ Ｐゴシック" panose="020B0600070205080204" pitchFamily="50" charset="-128"/>
              <a:ea typeface="ＭＳ Ｐゴシック" panose="020B0600070205080204" pitchFamily="50" charset="-128"/>
            </a:rPr>
            <a:t>千円増）、後期高齢者療養給付費負担金（</a:t>
          </a:r>
          <a:r>
            <a:rPr kumimoji="1" lang="en-US" altLang="ja-JP" sz="800">
              <a:latin typeface="ＭＳ Ｐゴシック" panose="020B0600070205080204" pitchFamily="50" charset="-128"/>
              <a:ea typeface="ＭＳ Ｐゴシック" panose="020B0600070205080204" pitchFamily="50" charset="-128"/>
            </a:rPr>
            <a:t>9,189</a:t>
          </a:r>
          <a:r>
            <a:rPr kumimoji="1" lang="ja-JP" altLang="en-US" sz="800">
              <a:latin typeface="ＭＳ Ｐゴシック" panose="020B0600070205080204" pitchFamily="50" charset="-128"/>
              <a:ea typeface="ＭＳ Ｐゴシック" panose="020B0600070205080204" pitchFamily="50" charset="-128"/>
            </a:rPr>
            <a:t>千円増）増による繰出金の増（</a:t>
          </a:r>
          <a:r>
            <a:rPr kumimoji="1" lang="en-US" altLang="ja-JP" sz="800">
              <a:latin typeface="ＭＳ Ｐゴシック" panose="020B0600070205080204" pitchFamily="50" charset="-128"/>
              <a:ea typeface="ＭＳ Ｐゴシック" panose="020B0600070205080204" pitchFamily="50" charset="-128"/>
            </a:rPr>
            <a:t>35,961</a:t>
          </a:r>
          <a:r>
            <a:rPr kumimoji="1" lang="ja-JP" altLang="en-US" sz="800">
              <a:latin typeface="ＭＳ Ｐゴシック" panose="020B0600070205080204" pitchFamily="50" charset="-128"/>
              <a:ea typeface="ＭＳ Ｐゴシック" panose="020B0600070205080204" pitchFamily="50" charset="-128"/>
            </a:rPr>
            <a:t>千円増）により、経常経費充当一般財源が</a:t>
          </a:r>
          <a:r>
            <a:rPr kumimoji="1" lang="en-US" altLang="ja-JP" sz="800">
              <a:latin typeface="ＭＳ Ｐゴシック" panose="020B0600070205080204" pitchFamily="50" charset="-128"/>
              <a:ea typeface="ＭＳ Ｐゴシック" panose="020B0600070205080204" pitchFamily="50" charset="-128"/>
            </a:rPr>
            <a:t>96,596</a:t>
          </a:r>
          <a:r>
            <a:rPr kumimoji="1" lang="ja-JP" altLang="en-US" sz="800">
              <a:latin typeface="ＭＳ Ｐゴシック" panose="020B0600070205080204" pitchFamily="50" charset="-128"/>
              <a:ea typeface="ＭＳ Ｐゴシック" panose="020B0600070205080204" pitchFamily="50" charset="-128"/>
            </a:rPr>
            <a:t>千円増の</a:t>
          </a:r>
          <a:r>
            <a:rPr kumimoji="1" lang="en-US" altLang="ja-JP" sz="800">
              <a:latin typeface="ＭＳ Ｐゴシック" panose="020B0600070205080204" pitchFamily="50" charset="-128"/>
              <a:ea typeface="ＭＳ Ｐゴシック" panose="020B0600070205080204" pitchFamily="50" charset="-128"/>
            </a:rPr>
            <a:t>4,030,980</a:t>
          </a:r>
          <a:r>
            <a:rPr kumimoji="1" lang="ja-JP" altLang="en-US" sz="800">
              <a:latin typeface="ＭＳ Ｐゴシック" panose="020B0600070205080204" pitchFamily="50" charset="-128"/>
              <a:ea typeface="ＭＳ Ｐゴシック" panose="020B0600070205080204" pitchFamily="50" charset="-128"/>
            </a:rPr>
            <a:t>千円となったことによるものです。</a:t>
          </a:r>
        </a:p>
        <a:p>
          <a:r>
            <a:rPr kumimoji="1" lang="ja-JP" altLang="en-US" sz="800">
              <a:latin typeface="ＭＳ Ｐゴシック" panose="020B0600070205080204" pitchFamily="50" charset="-128"/>
              <a:ea typeface="ＭＳ Ｐゴシック" panose="020B0600070205080204" pitchFamily="50" charset="-128"/>
            </a:rPr>
            <a:t>　今後復興事業完成に伴う物件費、公債費の増加が予想されることから、さらなる物件費等経常経費の抑制を図るとともに、地方債の借換、繰上償還等よる公債費の抑制に努めていきます。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6713</xdr:rowOff>
    </xdr:to>
    <xdr:cxnSp macro="">
      <xdr:nvCxnSpPr>
        <xdr:cNvPr id="135" name="直線コネクタ 134"/>
        <xdr:cNvCxnSpPr/>
      </xdr:nvCxnSpPr>
      <xdr:spPr>
        <a:xfrm>
          <a:off x="4114800" y="11181080"/>
          <a:ext cx="8382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36830</xdr:rowOff>
    </xdr:to>
    <xdr:cxnSp macro="">
      <xdr:nvCxnSpPr>
        <xdr:cNvPr id="138" name="直線コネクタ 137"/>
        <xdr:cNvCxnSpPr/>
      </xdr:nvCxnSpPr>
      <xdr:spPr>
        <a:xfrm>
          <a:off x="3225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125549</xdr:rowOff>
    </xdr:from>
    <xdr:to>
      <xdr:col>15</xdr:col>
      <xdr:colOff>82550</xdr:colOff>
      <xdr:row>65</xdr:row>
      <xdr:rowOff>36830</xdr:rowOff>
    </xdr:to>
    <xdr:cxnSp macro="">
      <xdr:nvCxnSpPr>
        <xdr:cNvPr id="141" name="直線コネクタ 140"/>
        <xdr:cNvCxnSpPr/>
      </xdr:nvCxnSpPr>
      <xdr:spPr>
        <a:xfrm>
          <a:off x="2336800" y="1109834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125549</xdr:rowOff>
    </xdr:from>
    <xdr:to>
      <xdr:col>11</xdr:col>
      <xdr:colOff>31750</xdr:colOff>
      <xdr:row>65</xdr:row>
      <xdr:rowOff>143691</xdr:rowOff>
    </xdr:to>
    <xdr:cxnSp macro="">
      <xdr:nvCxnSpPr>
        <xdr:cNvPr id="144" name="直線コネクタ 143"/>
        <xdr:cNvCxnSpPr/>
      </xdr:nvCxnSpPr>
      <xdr:spPr>
        <a:xfrm flipV="1">
          <a:off x="1447800" y="1109834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60053</xdr:rowOff>
    </xdr:from>
    <xdr:to>
      <xdr:col>11</xdr:col>
      <xdr:colOff>82550</xdr:colOff>
      <xdr:row>63</xdr:row>
      <xdr:rowOff>161653</xdr:rowOff>
    </xdr:to>
    <xdr:sp macro="" textlink="">
      <xdr:nvSpPr>
        <xdr:cNvPr id="145" name="フローチャート: 判断 144"/>
        <xdr:cNvSpPr/>
      </xdr:nvSpPr>
      <xdr:spPr>
        <a:xfrm>
          <a:off x="2286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46" name="テキスト ボックス 145"/>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47" name="フローチャート: 判断 146"/>
        <xdr:cNvSpPr/>
      </xdr:nvSpPr>
      <xdr:spPr>
        <a:xfrm>
          <a:off x="1397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130464</xdr:rowOff>
    </xdr:from>
    <xdr:ext cx="762000" cy="259045"/>
    <xdr:sp macro="" textlink="">
      <xdr:nvSpPr>
        <xdr:cNvPr id="148" name="テキスト ボックス 14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127363</xdr:rowOff>
    </xdr:from>
    <xdr:to>
      <xdr:col>23</xdr:col>
      <xdr:colOff>184150</xdr:colOff>
      <xdr:row>66</xdr:row>
      <xdr:rowOff>57513</xdr:rowOff>
    </xdr:to>
    <xdr:sp macro="" textlink="">
      <xdr:nvSpPr>
        <xdr:cNvPr id="154" name="楕円 153"/>
        <xdr:cNvSpPr/>
      </xdr:nvSpPr>
      <xdr:spPr>
        <a:xfrm>
          <a:off x="49022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99440</xdr:rowOff>
    </xdr:from>
    <xdr:ext cx="762000" cy="259045"/>
    <xdr:sp macro="" textlink="">
      <xdr:nvSpPr>
        <xdr:cNvPr id="155" name="財政構造の弾力性該当値テキスト"/>
        <xdr:cNvSpPr txBox="1"/>
      </xdr:nvSpPr>
      <xdr:spPr>
        <a:xfrm>
          <a:off x="5041900" y="1124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6" name="楕円 155"/>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7" name="テキスト ボックス 156"/>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8" name="楕円 157"/>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9" name="テキスト ボックス 158"/>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74749</xdr:rowOff>
    </xdr:from>
    <xdr:to>
      <xdr:col>11</xdr:col>
      <xdr:colOff>82550</xdr:colOff>
      <xdr:row>65</xdr:row>
      <xdr:rowOff>4899</xdr:rowOff>
    </xdr:to>
    <xdr:sp macro="" textlink="">
      <xdr:nvSpPr>
        <xdr:cNvPr id="160" name="楕円 159"/>
        <xdr:cNvSpPr/>
      </xdr:nvSpPr>
      <xdr:spPr>
        <a:xfrm>
          <a:off x="2286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161126</xdr:rowOff>
    </xdr:from>
    <xdr:ext cx="762000" cy="259045"/>
    <xdr:sp macro="" textlink="">
      <xdr:nvSpPr>
        <xdr:cNvPr id="161" name="テキスト ボックス 160"/>
        <xdr:cNvSpPr txBox="1"/>
      </xdr:nvSpPr>
      <xdr:spPr>
        <a:xfrm>
          <a:off x="1955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92891</xdr:rowOff>
    </xdr:from>
    <xdr:to>
      <xdr:col>7</xdr:col>
      <xdr:colOff>31750</xdr:colOff>
      <xdr:row>66</xdr:row>
      <xdr:rowOff>23041</xdr:rowOff>
    </xdr:to>
    <xdr:sp macro="" textlink="">
      <xdr:nvSpPr>
        <xdr:cNvPr id="162" name="楕円 161"/>
        <xdr:cNvSpPr/>
      </xdr:nvSpPr>
      <xdr:spPr>
        <a:xfrm>
          <a:off x="1397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7818</xdr:rowOff>
    </xdr:from>
    <xdr:ext cx="762000" cy="259045"/>
    <xdr:sp macro="" textlink="">
      <xdr:nvSpPr>
        <xdr:cNvPr id="163" name="テキスト ボックス 162"/>
        <xdr:cNvSpPr txBox="1"/>
      </xdr:nvSpPr>
      <xdr:spPr>
        <a:xfrm>
          <a:off x="1066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26,349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円下回り、</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物件費の増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に伴い前年度より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3,725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物件費が漁港機能保全計画策定業務委託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(12,636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、消防団無線機購入事業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(11,073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、公園管理委託（</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9,415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千円増）等の増により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34,571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％）の増となったことです。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退職手当組合負担金（</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12,134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千円減）の減に伴い減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おります。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東日本大震災</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は復興事業推進体制を整えるため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、震災前に行っていた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「集中改革プラン」については、一時保留状態となっています。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71017</xdr:rowOff>
    </xdr:from>
    <xdr:to>
      <xdr:col>23</xdr:col>
      <xdr:colOff>133350</xdr:colOff>
      <xdr:row>86</xdr:row>
      <xdr:rowOff>39128</xdr:rowOff>
    </xdr:to>
    <xdr:cxnSp macro="">
      <xdr:nvCxnSpPr>
        <xdr:cNvPr id="193" name="直線コネクタ 192"/>
        <xdr:cNvCxnSpPr/>
      </xdr:nvCxnSpPr>
      <xdr:spPr>
        <a:xfrm flipV="1">
          <a:off x="4953000" y="13787017"/>
          <a:ext cx="0" cy="996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11205</xdr:rowOff>
    </xdr:from>
    <xdr:ext cx="762000" cy="259045"/>
    <xdr:sp macro="" textlink="">
      <xdr:nvSpPr>
        <xdr:cNvPr id="194" name="人件費・物件費等の状況最小値テキスト"/>
        <xdr:cNvSpPr txBox="1"/>
      </xdr:nvSpPr>
      <xdr:spPr>
        <a:xfrm>
          <a:off x="5041900" y="147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39128</xdr:rowOff>
    </xdr:from>
    <xdr:to>
      <xdr:col>24</xdr:col>
      <xdr:colOff>12700</xdr:colOff>
      <xdr:row>86</xdr:row>
      <xdr:rowOff>39128</xdr:rowOff>
    </xdr:to>
    <xdr:cxnSp macro="">
      <xdr:nvCxnSpPr>
        <xdr:cNvPr id="195" name="直線コネクタ 194"/>
        <xdr:cNvCxnSpPr/>
      </xdr:nvCxnSpPr>
      <xdr:spPr>
        <a:xfrm>
          <a:off x="4864100" y="1478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157394</xdr:rowOff>
    </xdr:from>
    <xdr:ext cx="762000" cy="259045"/>
    <xdr:sp macro="" textlink="">
      <xdr:nvSpPr>
        <xdr:cNvPr id="196" name="人件費・物件費等の状況最大値テキスト"/>
        <xdr:cNvSpPr txBox="1"/>
      </xdr:nvSpPr>
      <xdr:spPr>
        <a:xfrm>
          <a:off x="5041900" y="1353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71017</xdr:rowOff>
    </xdr:from>
    <xdr:to>
      <xdr:col>24</xdr:col>
      <xdr:colOff>12700</xdr:colOff>
      <xdr:row>80</xdr:row>
      <xdr:rowOff>71017</xdr:rowOff>
    </xdr:to>
    <xdr:cxnSp macro="">
      <xdr:nvCxnSpPr>
        <xdr:cNvPr id="197" name="直線コネクタ 196"/>
        <xdr:cNvCxnSpPr/>
      </xdr:nvCxnSpPr>
      <xdr:spPr>
        <a:xfrm>
          <a:off x="4864100" y="1378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15343</xdr:rowOff>
    </xdr:from>
    <xdr:to>
      <xdr:col>23</xdr:col>
      <xdr:colOff>133350</xdr:colOff>
      <xdr:row>81</xdr:row>
      <xdr:rowOff>30324</xdr:rowOff>
    </xdr:to>
    <xdr:cxnSp macro="">
      <xdr:nvCxnSpPr>
        <xdr:cNvPr id="198" name="直線コネクタ 197"/>
        <xdr:cNvCxnSpPr/>
      </xdr:nvCxnSpPr>
      <xdr:spPr>
        <a:xfrm>
          <a:off x="4114800" y="13902793"/>
          <a:ext cx="8382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57568</xdr:rowOff>
    </xdr:from>
    <xdr:ext cx="762000" cy="259045"/>
    <xdr:sp macro="" textlink="">
      <xdr:nvSpPr>
        <xdr:cNvPr id="199" name="人件費・物件費等の状況平均値テキスト"/>
        <xdr:cNvSpPr txBox="1"/>
      </xdr:nvSpPr>
      <xdr:spPr>
        <a:xfrm>
          <a:off x="5041900" y="13945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85491</xdr:rowOff>
    </xdr:from>
    <xdr:to>
      <xdr:col>23</xdr:col>
      <xdr:colOff>184150</xdr:colOff>
      <xdr:row>82</xdr:row>
      <xdr:rowOff>15641</xdr:rowOff>
    </xdr:to>
    <xdr:sp macro="" textlink="">
      <xdr:nvSpPr>
        <xdr:cNvPr id="200" name="フローチャート: 判断 199"/>
        <xdr:cNvSpPr/>
      </xdr:nvSpPr>
      <xdr:spPr>
        <a:xfrm>
          <a:off x="4902200" y="139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15343</xdr:rowOff>
    </xdr:from>
    <xdr:to>
      <xdr:col>19</xdr:col>
      <xdr:colOff>133350</xdr:colOff>
      <xdr:row>81</xdr:row>
      <xdr:rowOff>34164</xdr:rowOff>
    </xdr:to>
    <xdr:cxnSp macro="">
      <xdr:nvCxnSpPr>
        <xdr:cNvPr id="201" name="直線コネクタ 200"/>
        <xdr:cNvCxnSpPr/>
      </xdr:nvCxnSpPr>
      <xdr:spPr>
        <a:xfrm flipV="1">
          <a:off x="3225800" y="13902793"/>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86226</xdr:rowOff>
    </xdr:from>
    <xdr:to>
      <xdr:col>19</xdr:col>
      <xdr:colOff>184150</xdr:colOff>
      <xdr:row>82</xdr:row>
      <xdr:rowOff>16376</xdr:rowOff>
    </xdr:to>
    <xdr:sp macro="" textlink="">
      <xdr:nvSpPr>
        <xdr:cNvPr id="202" name="フローチャート: 判断 201"/>
        <xdr:cNvSpPr/>
      </xdr:nvSpPr>
      <xdr:spPr>
        <a:xfrm>
          <a:off x="4064000" y="1397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1153</xdr:rowOff>
    </xdr:from>
    <xdr:ext cx="736600" cy="259045"/>
    <xdr:sp macro="" textlink="">
      <xdr:nvSpPr>
        <xdr:cNvPr id="203" name="テキスト ボックス 202"/>
        <xdr:cNvSpPr txBox="1"/>
      </xdr:nvSpPr>
      <xdr:spPr>
        <a:xfrm>
          <a:off x="3733800" y="1406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34164</xdr:rowOff>
    </xdr:from>
    <xdr:to>
      <xdr:col>15</xdr:col>
      <xdr:colOff>82550</xdr:colOff>
      <xdr:row>82</xdr:row>
      <xdr:rowOff>3894</xdr:rowOff>
    </xdr:to>
    <xdr:cxnSp macro="">
      <xdr:nvCxnSpPr>
        <xdr:cNvPr id="204" name="直線コネクタ 203"/>
        <xdr:cNvCxnSpPr/>
      </xdr:nvCxnSpPr>
      <xdr:spPr>
        <a:xfrm flipV="1">
          <a:off x="2336800" y="13921614"/>
          <a:ext cx="889000" cy="1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60283</xdr:rowOff>
    </xdr:from>
    <xdr:to>
      <xdr:col>15</xdr:col>
      <xdr:colOff>133350</xdr:colOff>
      <xdr:row>81</xdr:row>
      <xdr:rowOff>161883</xdr:rowOff>
    </xdr:to>
    <xdr:sp macro="" textlink="">
      <xdr:nvSpPr>
        <xdr:cNvPr id="205" name="フローチャート: 判断 204"/>
        <xdr:cNvSpPr/>
      </xdr:nvSpPr>
      <xdr:spPr>
        <a:xfrm>
          <a:off x="3175000" y="139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146660</xdr:rowOff>
    </xdr:from>
    <xdr:ext cx="762000" cy="259045"/>
    <xdr:sp macro="" textlink="">
      <xdr:nvSpPr>
        <xdr:cNvPr id="206" name="テキスト ボックス 205"/>
        <xdr:cNvSpPr txBox="1"/>
      </xdr:nvSpPr>
      <xdr:spPr>
        <a:xfrm>
          <a:off x="2844800" y="1403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3894</xdr:rowOff>
    </xdr:from>
    <xdr:to>
      <xdr:col>11</xdr:col>
      <xdr:colOff>31750</xdr:colOff>
      <xdr:row>89</xdr:row>
      <xdr:rowOff>168956</xdr:rowOff>
    </xdr:to>
    <xdr:cxnSp macro="">
      <xdr:nvCxnSpPr>
        <xdr:cNvPr id="207" name="直線コネクタ 206"/>
        <xdr:cNvCxnSpPr/>
      </xdr:nvCxnSpPr>
      <xdr:spPr>
        <a:xfrm flipV="1">
          <a:off x="1447800" y="14062794"/>
          <a:ext cx="889000" cy="1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86277</xdr:rowOff>
    </xdr:from>
    <xdr:to>
      <xdr:col>11</xdr:col>
      <xdr:colOff>82550</xdr:colOff>
      <xdr:row>81</xdr:row>
      <xdr:rowOff>16427</xdr:rowOff>
    </xdr:to>
    <xdr:sp macro="" textlink="">
      <xdr:nvSpPr>
        <xdr:cNvPr id="208" name="フローチャート: 判断 207"/>
        <xdr:cNvSpPr/>
      </xdr:nvSpPr>
      <xdr:spPr>
        <a:xfrm>
          <a:off x="2286000" y="1380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26604</xdr:rowOff>
    </xdr:from>
    <xdr:ext cx="762000" cy="259045"/>
    <xdr:sp macro="" textlink="">
      <xdr:nvSpPr>
        <xdr:cNvPr id="209" name="テキスト ボックス 208"/>
        <xdr:cNvSpPr txBox="1"/>
      </xdr:nvSpPr>
      <xdr:spPr>
        <a:xfrm>
          <a:off x="1955800" y="135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68373</xdr:rowOff>
    </xdr:from>
    <xdr:to>
      <xdr:col>7</xdr:col>
      <xdr:colOff>31750</xdr:colOff>
      <xdr:row>80</xdr:row>
      <xdr:rowOff>169973</xdr:rowOff>
    </xdr:to>
    <xdr:sp macro="" textlink="">
      <xdr:nvSpPr>
        <xdr:cNvPr id="210" name="フローチャート: 判断 209"/>
        <xdr:cNvSpPr/>
      </xdr:nvSpPr>
      <xdr:spPr>
        <a:xfrm>
          <a:off x="13970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8700</xdr:rowOff>
    </xdr:from>
    <xdr:ext cx="762000" cy="259045"/>
    <xdr:sp macro="" textlink="">
      <xdr:nvSpPr>
        <xdr:cNvPr id="211" name="テキスト ボックス 210"/>
        <xdr:cNvSpPr txBox="1"/>
      </xdr:nvSpPr>
      <xdr:spPr>
        <a:xfrm>
          <a:off x="1066800" y="135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150974</xdr:rowOff>
    </xdr:from>
    <xdr:to>
      <xdr:col>23</xdr:col>
      <xdr:colOff>184150</xdr:colOff>
      <xdr:row>81</xdr:row>
      <xdr:rowOff>81124</xdr:rowOff>
    </xdr:to>
    <xdr:sp macro="" textlink="">
      <xdr:nvSpPr>
        <xdr:cNvPr id="217" name="楕円 216"/>
        <xdr:cNvSpPr/>
      </xdr:nvSpPr>
      <xdr:spPr>
        <a:xfrm>
          <a:off x="4902200" y="138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167501</xdr:rowOff>
    </xdr:from>
    <xdr:ext cx="762000" cy="259045"/>
    <xdr:sp macro="" textlink="">
      <xdr:nvSpPr>
        <xdr:cNvPr id="218" name="人件費・物件費等の状況該当値テキスト"/>
        <xdr:cNvSpPr txBox="1"/>
      </xdr:nvSpPr>
      <xdr:spPr>
        <a:xfrm>
          <a:off x="5041900" y="1371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135993</xdr:rowOff>
    </xdr:from>
    <xdr:to>
      <xdr:col>19</xdr:col>
      <xdr:colOff>184150</xdr:colOff>
      <xdr:row>81</xdr:row>
      <xdr:rowOff>66143</xdr:rowOff>
    </xdr:to>
    <xdr:sp macro="" textlink="">
      <xdr:nvSpPr>
        <xdr:cNvPr id="219" name="楕円 218"/>
        <xdr:cNvSpPr/>
      </xdr:nvSpPr>
      <xdr:spPr>
        <a:xfrm>
          <a:off x="4064000" y="138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76320</xdr:rowOff>
    </xdr:from>
    <xdr:ext cx="736600" cy="259045"/>
    <xdr:sp macro="" textlink="">
      <xdr:nvSpPr>
        <xdr:cNvPr id="220" name="テキスト ボックス 219"/>
        <xdr:cNvSpPr txBox="1"/>
      </xdr:nvSpPr>
      <xdr:spPr>
        <a:xfrm>
          <a:off x="3733800" y="1362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154814</xdr:rowOff>
    </xdr:from>
    <xdr:to>
      <xdr:col>15</xdr:col>
      <xdr:colOff>133350</xdr:colOff>
      <xdr:row>81</xdr:row>
      <xdr:rowOff>84964</xdr:rowOff>
    </xdr:to>
    <xdr:sp macro="" textlink="">
      <xdr:nvSpPr>
        <xdr:cNvPr id="221" name="楕円 220"/>
        <xdr:cNvSpPr/>
      </xdr:nvSpPr>
      <xdr:spPr>
        <a:xfrm>
          <a:off x="3175000" y="138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95141</xdr:rowOff>
    </xdr:from>
    <xdr:ext cx="762000" cy="259045"/>
    <xdr:sp macro="" textlink="">
      <xdr:nvSpPr>
        <xdr:cNvPr id="222" name="テキスト ボックス 221"/>
        <xdr:cNvSpPr txBox="1"/>
      </xdr:nvSpPr>
      <xdr:spPr>
        <a:xfrm>
          <a:off x="2844800" y="136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124544</xdr:rowOff>
    </xdr:from>
    <xdr:to>
      <xdr:col>11</xdr:col>
      <xdr:colOff>82550</xdr:colOff>
      <xdr:row>82</xdr:row>
      <xdr:rowOff>54694</xdr:rowOff>
    </xdr:to>
    <xdr:sp macro="" textlink="">
      <xdr:nvSpPr>
        <xdr:cNvPr id="223" name="楕円 222"/>
        <xdr:cNvSpPr/>
      </xdr:nvSpPr>
      <xdr:spPr>
        <a:xfrm>
          <a:off x="2286000" y="14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39471</xdr:rowOff>
    </xdr:from>
    <xdr:ext cx="762000" cy="259045"/>
    <xdr:sp macro="" textlink="">
      <xdr:nvSpPr>
        <xdr:cNvPr id="224" name="テキスト ボックス 223"/>
        <xdr:cNvSpPr txBox="1"/>
      </xdr:nvSpPr>
      <xdr:spPr>
        <a:xfrm>
          <a:off x="1955800" y="140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118156</xdr:rowOff>
    </xdr:from>
    <xdr:to>
      <xdr:col>7</xdr:col>
      <xdr:colOff>31750</xdr:colOff>
      <xdr:row>90</xdr:row>
      <xdr:rowOff>48306</xdr:rowOff>
    </xdr:to>
    <xdr:sp macro="" textlink="">
      <xdr:nvSpPr>
        <xdr:cNvPr id="225" name="楕円 224"/>
        <xdr:cNvSpPr/>
      </xdr:nvSpPr>
      <xdr:spPr>
        <a:xfrm>
          <a:off x="1397000" y="15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33083</xdr:rowOff>
    </xdr:from>
    <xdr:ext cx="762000" cy="259045"/>
    <xdr:sp macro="" textlink="">
      <xdr:nvSpPr>
        <xdr:cNvPr id="226" name="テキスト ボックス 225"/>
        <xdr:cNvSpPr txBox="1"/>
      </xdr:nvSpPr>
      <xdr:spPr>
        <a:xfrm>
          <a:off x="1066800" y="154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ポイント、全国町村平均を</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ポイント下回っており、前年度と同率となっています。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大学卒の経験年数が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年以上の指数が低くなっていることが、類似団体平均を下回っている要因と思われます。</a:t>
          </a:r>
        </a:p>
        <a:p>
          <a:r>
            <a:rPr kumimoji="1" lang="ja-JP" altLang="en-US" sz="1100">
              <a:latin typeface="ＭＳ Ｐゴシック" panose="020B0600070205080204" pitchFamily="50" charset="-128"/>
              <a:ea typeface="ＭＳ Ｐゴシック" panose="020B0600070205080204" pitchFamily="50" charset="-128"/>
            </a:rPr>
            <a:t>　前年度数値を引用しています。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7" name="直線コネクタ 256"/>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8"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9" name="直線コネクタ 258"/>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60"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61" name="直線コネクタ 260"/>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53823</xdr:rowOff>
    </xdr:to>
    <xdr:cxnSp macro="">
      <xdr:nvCxnSpPr>
        <xdr:cNvPr id="262" name="直線コネクタ 261"/>
        <xdr:cNvCxnSpPr/>
      </xdr:nvCxnSpPr>
      <xdr:spPr>
        <a:xfrm>
          <a:off x="16179800" y="1445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3"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4" name="フローチャート: 判断 263"/>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53823</xdr:rowOff>
    </xdr:to>
    <xdr:cxnSp macro="">
      <xdr:nvCxnSpPr>
        <xdr:cNvPr id="265" name="直線コネクタ 264"/>
        <xdr:cNvCxnSpPr/>
      </xdr:nvCxnSpPr>
      <xdr:spPr>
        <a:xfrm>
          <a:off x="15290800" y="1429475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6" name="フローチャート: 判断 265"/>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7" name="テキスト ボックス 266"/>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167821</xdr:rowOff>
    </xdr:to>
    <xdr:cxnSp macro="">
      <xdr:nvCxnSpPr>
        <xdr:cNvPr id="268" name="直線コネクタ 267"/>
        <xdr:cNvCxnSpPr/>
      </xdr:nvCxnSpPr>
      <xdr:spPr>
        <a:xfrm flipV="1">
          <a:off x="14401800" y="142947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9" name="フローチャート: 判断 268"/>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70" name="テキスト ボックス 269"/>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42334</xdr:rowOff>
    </xdr:to>
    <xdr:cxnSp macro="">
      <xdr:nvCxnSpPr>
        <xdr:cNvPr id="271" name="直線コネクタ 270"/>
        <xdr:cNvCxnSpPr/>
      </xdr:nvCxnSpPr>
      <xdr:spPr>
        <a:xfrm flipV="1">
          <a:off x="13512800" y="143981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72" name="フローチャート: 判断 271"/>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73" name="テキスト ボックス 272"/>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4" name="フローチャート: 判断 273"/>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5" name="テキスト ボックス 274"/>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81" name="楕円 280"/>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82"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83" name="楕円 282"/>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4" name="テキスト ボックス 283"/>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5" name="楕円 284"/>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6" name="テキスト ボックス 285"/>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7" name="楕円 286"/>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8" name="テキスト ボックス 287"/>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9" name="楕円 288"/>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90" name="テキスト ボックス 289"/>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1.55</a:t>
          </a:r>
          <a:r>
            <a:rPr kumimoji="1" lang="ja-JP" altLang="en-US" sz="1100">
              <a:latin typeface="ＭＳ Ｐゴシック" panose="020B0600070205080204" pitchFamily="50" charset="-128"/>
              <a:ea typeface="ＭＳ Ｐゴシック" panose="020B0600070205080204" pitchFamily="50" charset="-128"/>
            </a:rPr>
            <a:t>ポイント下回っています。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職員数は変わらなかったものの人口が減少したため、人口千人当たりで見ると前年度から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東日本大震災以前までは、定年退職者の不補充や事務の民間委託などにより、定員の適正化に取り組んでいましたが、東日本大震災からの復興事業終息までは現職員数の維持が必要とされています。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前年度数値を引用しています。</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2" name="直線コネクタ 321"/>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4" name="直線コネクタ 32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5"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6" name="直線コネクタ 325"/>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157541</xdr:rowOff>
    </xdr:from>
    <xdr:to>
      <xdr:col>81</xdr:col>
      <xdr:colOff>44450</xdr:colOff>
      <xdr:row>60</xdr:row>
      <xdr:rowOff>166733</xdr:rowOff>
    </xdr:to>
    <xdr:cxnSp macro="">
      <xdr:nvCxnSpPr>
        <xdr:cNvPr id="327" name="直線コネクタ 326"/>
        <xdr:cNvCxnSpPr/>
      </xdr:nvCxnSpPr>
      <xdr:spPr>
        <a:xfrm>
          <a:off x="16179800" y="1044454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94663</xdr:rowOff>
    </xdr:from>
    <xdr:ext cx="762000" cy="259045"/>
    <xdr:sp macro="" textlink="">
      <xdr:nvSpPr>
        <xdr:cNvPr id="328" name="定員管理の状況平均値テキスト"/>
        <xdr:cNvSpPr txBox="1"/>
      </xdr:nvSpPr>
      <xdr:spPr>
        <a:xfrm>
          <a:off x="17106900" y="1055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9" name="フローチャート: 判断 328"/>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157541</xdr:rowOff>
    </xdr:from>
    <xdr:to>
      <xdr:col>77</xdr:col>
      <xdr:colOff>44450</xdr:colOff>
      <xdr:row>60</xdr:row>
      <xdr:rowOff>165584</xdr:rowOff>
    </xdr:to>
    <xdr:cxnSp macro="">
      <xdr:nvCxnSpPr>
        <xdr:cNvPr id="330" name="直線コネクタ 329"/>
        <xdr:cNvCxnSpPr/>
      </xdr:nvCxnSpPr>
      <xdr:spPr>
        <a:xfrm flipV="1">
          <a:off x="15290800" y="104445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31" name="フローチャート: 判断 330"/>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2" name="テキスト ボックス 331"/>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164435</xdr:rowOff>
    </xdr:from>
    <xdr:to>
      <xdr:col>72</xdr:col>
      <xdr:colOff>203200</xdr:colOff>
      <xdr:row>60</xdr:row>
      <xdr:rowOff>165584</xdr:rowOff>
    </xdr:to>
    <xdr:cxnSp macro="">
      <xdr:nvCxnSpPr>
        <xdr:cNvPr id="333" name="直線コネクタ 332"/>
        <xdr:cNvCxnSpPr/>
      </xdr:nvCxnSpPr>
      <xdr:spPr>
        <a:xfrm>
          <a:off x="14401800" y="104514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4" name="フローチャート: 判断 333"/>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5" name="テキスト ボックス 334"/>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164435</xdr:rowOff>
    </xdr:to>
    <xdr:cxnSp macro="">
      <xdr:nvCxnSpPr>
        <xdr:cNvPr id="336" name="直線コネクタ 335"/>
        <xdr:cNvCxnSpPr/>
      </xdr:nvCxnSpPr>
      <xdr:spPr>
        <a:xfrm>
          <a:off x="13512800" y="1043305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24009</xdr:rowOff>
    </xdr:from>
    <xdr:to>
      <xdr:col>68</xdr:col>
      <xdr:colOff>203200</xdr:colOff>
      <xdr:row>60</xdr:row>
      <xdr:rowOff>125609</xdr:rowOff>
    </xdr:to>
    <xdr:sp macro="" textlink="">
      <xdr:nvSpPr>
        <xdr:cNvPr id="337" name="フローチャート: 判断 336"/>
        <xdr:cNvSpPr/>
      </xdr:nvSpPr>
      <xdr:spPr>
        <a:xfrm>
          <a:off x="14351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135786</xdr:rowOff>
    </xdr:from>
    <xdr:ext cx="762000" cy="259045"/>
    <xdr:sp macro="" textlink="">
      <xdr:nvSpPr>
        <xdr:cNvPr id="338" name="テキスト ボックス 337"/>
        <xdr:cNvSpPr txBox="1"/>
      </xdr:nvSpPr>
      <xdr:spPr>
        <a:xfrm>
          <a:off x="14020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39" name="フローチャート: 判断 338"/>
        <xdr:cNvSpPr/>
      </xdr:nvSpPr>
      <xdr:spPr>
        <a:xfrm>
          <a:off x="13462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136935</xdr:rowOff>
    </xdr:from>
    <xdr:ext cx="762000" cy="259045"/>
    <xdr:sp macro="" textlink="">
      <xdr:nvSpPr>
        <xdr:cNvPr id="340" name="テキスト ボックス 339"/>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115933</xdr:rowOff>
    </xdr:from>
    <xdr:to>
      <xdr:col>81</xdr:col>
      <xdr:colOff>95250</xdr:colOff>
      <xdr:row>61</xdr:row>
      <xdr:rowOff>46083</xdr:rowOff>
    </xdr:to>
    <xdr:sp macro="" textlink="">
      <xdr:nvSpPr>
        <xdr:cNvPr id="346" name="楕円 345"/>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132460</xdr:rowOff>
    </xdr:from>
    <xdr:ext cx="762000" cy="259045"/>
    <xdr:sp macro="" textlink="">
      <xdr:nvSpPr>
        <xdr:cNvPr id="347"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106741</xdr:rowOff>
    </xdr:from>
    <xdr:to>
      <xdr:col>77</xdr:col>
      <xdr:colOff>95250</xdr:colOff>
      <xdr:row>61</xdr:row>
      <xdr:rowOff>36891</xdr:rowOff>
    </xdr:to>
    <xdr:sp macro="" textlink="">
      <xdr:nvSpPr>
        <xdr:cNvPr id="348" name="楕円 347"/>
        <xdr:cNvSpPr/>
      </xdr:nvSpPr>
      <xdr:spPr>
        <a:xfrm>
          <a:off x="16129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49" name="テキスト ボックス 348"/>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114784</xdr:rowOff>
    </xdr:from>
    <xdr:to>
      <xdr:col>73</xdr:col>
      <xdr:colOff>44450</xdr:colOff>
      <xdr:row>61</xdr:row>
      <xdr:rowOff>44934</xdr:rowOff>
    </xdr:to>
    <xdr:sp macro="" textlink="">
      <xdr:nvSpPr>
        <xdr:cNvPr id="350" name="楕円 349"/>
        <xdr:cNvSpPr/>
      </xdr:nvSpPr>
      <xdr:spPr>
        <a:xfrm>
          <a:off x="15240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55111</xdr:rowOff>
    </xdr:from>
    <xdr:ext cx="762000" cy="259045"/>
    <xdr:sp macro="" textlink="">
      <xdr:nvSpPr>
        <xdr:cNvPr id="351" name="テキスト ボックス 350"/>
        <xdr:cNvSpPr txBox="1"/>
      </xdr:nvSpPr>
      <xdr:spPr>
        <a:xfrm>
          <a:off x="14909800" y="1017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113635</xdr:rowOff>
    </xdr:from>
    <xdr:to>
      <xdr:col>68</xdr:col>
      <xdr:colOff>203200</xdr:colOff>
      <xdr:row>61</xdr:row>
      <xdr:rowOff>43785</xdr:rowOff>
    </xdr:to>
    <xdr:sp macro="" textlink="">
      <xdr:nvSpPr>
        <xdr:cNvPr id="352" name="楕円 351"/>
        <xdr:cNvSpPr/>
      </xdr:nvSpPr>
      <xdr:spPr>
        <a:xfrm>
          <a:off x="14351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28562</xdr:rowOff>
    </xdr:from>
    <xdr:ext cx="762000" cy="259045"/>
    <xdr:sp macro="" textlink="">
      <xdr:nvSpPr>
        <xdr:cNvPr id="353" name="テキスト ボックス 352"/>
        <xdr:cNvSpPr txBox="1"/>
      </xdr:nvSpPr>
      <xdr:spPr>
        <a:xfrm>
          <a:off x="14020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54" name="楕円 353"/>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55" name="テキスト ボックス 35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ポイント下回り、前年度より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ポイント下降しています。</a:t>
          </a:r>
        </a:p>
        <a:p>
          <a:r>
            <a:rPr kumimoji="1" lang="ja-JP" altLang="en-US" sz="1100">
              <a:latin typeface="ＭＳ Ｐゴシック" panose="020B0600070205080204" pitchFamily="50" charset="-128"/>
              <a:ea typeface="ＭＳ Ｐゴシック" panose="020B0600070205080204" pitchFamily="50" charset="-128"/>
            </a:rPr>
            <a:t>　投資的事業の適切な事業実施により、下降で推移しており、今後とも緊急度・住民ニーズを的確に把握したうえで、事業内容等を精査し、起債に大きく頼ることのない財政運営に努め、比率の上昇を抑え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6" name="直線コネクタ 37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7" name="テキスト ボックス 37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80" name="直線コネクタ 379"/>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1"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2" name="直線コネクタ 381"/>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4" name="直線コネクタ 38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164782</xdr:rowOff>
    </xdr:to>
    <xdr:cxnSp macro="">
      <xdr:nvCxnSpPr>
        <xdr:cNvPr id="385" name="直線コネクタ 384"/>
        <xdr:cNvCxnSpPr/>
      </xdr:nvCxnSpPr>
      <xdr:spPr>
        <a:xfrm flipV="1">
          <a:off x="16179800" y="647827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164782</xdr:rowOff>
    </xdr:from>
    <xdr:to>
      <xdr:col>77</xdr:col>
      <xdr:colOff>44450</xdr:colOff>
      <xdr:row>38</xdr:row>
      <xdr:rowOff>23495</xdr:rowOff>
    </xdr:to>
    <xdr:cxnSp macro="">
      <xdr:nvCxnSpPr>
        <xdr:cNvPr id="388" name="直線コネクタ 387"/>
        <xdr:cNvCxnSpPr/>
      </xdr:nvCxnSpPr>
      <xdr:spPr>
        <a:xfrm flipV="1">
          <a:off x="15290800" y="65084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9" name="フローチャート: 判断 388"/>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90" name="テキスト ボックス 389"/>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23495</xdr:rowOff>
    </xdr:from>
    <xdr:to>
      <xdr:col>72</xdr:col>
      <xdr:colOff>203200</xdr:colOff>
      <xdr:row>38</xdr:row>
      <xdr:rowOff>59690</xdr:rowOff>
    </xdr:to>
    <xdr:cxnSp macro="">
      <xdr:nvCxnSpPr>
        <xdr:cNvPr id="391" name="直線コネクタ 390"/>
        <xdr:cNvCxnSpPr/>
      </xdr:nvCxnSpPr>
      <xdr:spPr>
        <a:xfrm flipV="1">
          <a:off x="14401800" y="653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2" name="フローチャート: 判断 391"/>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3" name="テキスト ボックス 392"/>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39</xdr:row>
      <xdr:rowOff>8890</xdr:rowOff>
    </xdr:to>
    <xdr:cxnSp macro="">
      <xdr:nvCxnSpPr>
        <xdr:cNvPr id="394" name="直線コネクタ 393"/>
        <xdr:cNvCxnSpPr/>
      </xdr:nvCxnSpPr>
      <xdr:spPr>
        <a:xfrm flipV="1">
          <a:off x="13512800" y="65747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95" name="フローチャート: 判断 394"/>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23830</xdr:rowOff>
    </xdr:from>
    <xdr:ext cx="762000" cy="259045"/>
    <xdr:sp macro="" textlink="">
      <xdr:nvSpPr>
        <xdr:cNvPr id="396" name="テキスト ボックス 395"/>
        <xdr:cNvSpPr txBox="1"/>
      </xdr:nvSpPr>
      <xdr:spPr>
        <a:xfrm>
          <a:off x="14020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7" name="フローチャート: 判断 39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72090</xdr:rowOff>
    </xdr:from>
    <xdr:ext cx="762000" cy="259045"/>
    <xdr:sp macro="" textlink="">
      <xdr:nvSpPr>
        <xdr:cNvPr id="398" name="テキスト ボックス 39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4" name="楕円 403"/>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405"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113983</xdr:rowOff>
    </xdr:from>
    <xdr:to>
      <xdr:col>77</xdr:col>
      <xdr:colOff>95250</xdr:colOff>
      <xdr:row>38</xdr:row>
      <xdr:rowOff>44132</xdr:rowOff>
    </xdr:to>
    <xdr:sp macro="" textlink="">
      <xdr:nvSpPr>
        <xdr:cNvPr id="406" name="楕円 405"/>
        <xdr:cNvSpPr/>
      </xdr:nvSpPr>
      <xdr:spPr>
        <a:xfrm>
          <a:off x="16129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54310</xdr:rowOff>
    </xdr:from>
    <xdr:ext cx="736600" cy="259045"/>
    <xdr:sp macro="" textlink="">
      <xdr:nvSpPr>
        <xdr:cNvPr id="407" name="テキスト ボックス 406"/>
        <xdr:cNvSpPr txBox="1"/>
      </xdr:nvSpPr>
      <xdr:spPr>
        <a:xfrm>
          <a:off x="15798800" y="622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144145</xdr:rowOff>
    </xdr:from>
    <xdr:to>
      <xdr:col>73</xdr:col>
      <xdr:colOff>44450</xdr:colOff>
      <xdr:row>38</xdr:row>
      <xdr:rowOff>74295</xdr:rowOff>
    </xdr:to>
    <xdr:sp macro="" textlink="">
      <xdr:nvSpPr>
        <xdr:cNvPr id="408" name="楕円 407"/>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84472</xdr:rowOff>
    </xdr:from>
    <xdr:ext cx="762000" cy="259045"/>
    <xdr:sp macro="" textlink="">
      <xdr:nvSpPr>
        <xdr:cNvPr id="409" name="テキスト ボックス 408"/>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10" name="楕円 409"/>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11" name="テキスト ボックス 410"/>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年度に引き続き算出されず、類似団体内での順位が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位となっています。</a:t>
          </a:r>
        </a:p>
        <a:p>
          <a:r>
            <a:rPr kumimoji="1" lang="ja-JP" altLang="en-US" sz="11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東日本大震災以前までは、</a:t>
          </a:r>
          <a:r>
            <a:rPr kumimoji="1" lang="ja-JP" altLang="en-US" sz="1100">
              <a:latin typeface="ＭＳ Ｐゴシック" panose="020B0600070205080204" pitchFamily="50" charset="-128"/>
              <a:ea typeface="ＭＳ Ｐゴシック" panose="020B0600070205080204" pitchFamily="50" charset="-128"/>
            </a:rPr>
            <a:t>新規借入額がその年度の償還元金を超えないよう努めていました。発行の際は交付税算入のある事業を最優先とし、事業の精査を行い地方債残高の増加を抑制していきます。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8" name="直線コネクタ 437"/>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9"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40" name="直線コネクタ 439"/>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3"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4" name="フローチャート: 判断 443"/>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7" name="フローチャート: 判断 446"/>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8" name="テキスト ボックス 447"/>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71660</xdr:rowOff>
    </xdr:from>
    <xdr:to>
      <xdr:col>68</xdr:col>
      <xdr:colOff>203200</xdr:colOff>
      <xdr:row>16</xdr:row>
      <xdr:rowOff>1810</xdr:rowOff>
    </xdr:to>
    <xdr:sp macro="" textlink="">
      <xdr:nvSpPr>
        <xdr:cNvPr id="449" name="フローチャート: 判断 448"/>
        <xdr:cNvSpPr/>
      </xdr:nvSpPr>
      <xdr:spPr>
        <a:xfrm>
          <a:off x="14351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11987</xdr:rowOff>
    </xdr:from>
    <xdr:ext cx="762000" cy="259045"/>
    <xdr:sp macro="" textlink="">
      <xdr:nvSpPr>
        <xdr:cNvPr id="450" name="テキスト ボックス 449"/>
        <xdr:cNvSpPr txBox="1"/>
      </xdr:nvSpPr>
      <xdr:spPr>
        <a:xfrm>
          <a:off x="14020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83725</xdr:rowOff>
    </xdr:from>
    <xdr:to>
      <xdr:col>64</xdr:col>
      <xdr:colOff>152400</xdr:colOff>
      <xdr:row>16</xdr:row>
      <xdr:rowOff>13875</xdr:rowOff>
    </xdr:to>
    <xdr:sp macro="" textlink="">
      <xdr:nvSpPr>
        <xdr:cNvPr id="451" name="フローチャート: 判断 450"/>
        <xdr:cNvSpPr/>
      </xdr:nvSpPr>
      <xdr:spPr>
        <a:xfrm>
          <a:off x="13462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24052</xdr:rowOff>
    </xdr:from>
    <xdr:ext cx="762000" cy="259045"/>
    <xdr:sp macro="" textlink="">
      <xdr:nvSpPr>
        <xdr:cNvPr id="452" name="テキスト ボックス 451"/>
        <xdr:cNvSpPr txBox="1"/>
      </xdr:nvSpPr>
      <xdr:spPr>
        <a:xfrm>
          <a:off x="13131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ポイント下降しています。</a:t>
          </a:r>
        </a:p>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前年度より減の要因は、経常的一般財源充当人件費の決算額が退職手当組合負担率減による負担金減と、分母となる経常一般財源は、町民税所得割の増や固定資産税土地、家屋の増により地方税（</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6,920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千円増）の増はありましたが、普通交付税の減（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8,224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千円減）、臨時財政対策債の減（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77,041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千円減）により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､69,580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千円減</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したことによるものです。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類似団体と比較すると人口</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人当たり人件費決算額は△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16.8%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低くなっていますが、経常収支比率が上回っています。分母となる経常一般財源が類似団体平均より低い状況が見込まれます。</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今後も東日本大震災からの復興事業終息までは現職員数の維持が必要とされているので、税収の増に努めてまいります。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134620</xdr:rowOff>
    </xdr:to>
    <xdr:cxnSp macro="">
      <xdr:nvCxnSpPr>
        <xdr:cNvPr id="66" name="直線コネクタ 65"/>
        <xdr:cNvCxnSpPr/>
      </xdr:nvCxnSpPr>
      <xdr:spPr>
        <a:xfrm flipV="1">
          <a:off x="3987800" y="663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38</xdr:row>
      <xdr:rowOff>142240</xdr:rowOff>
    </xdr:to>
    <xdr:cxnSp macro="">
      <xdr:nvCxnSpPr>
        <xdr:cNvPr id="69" name="直線コネクタ 68"/>
        <xdr:cNvCxnSpPr/>
      </xdr:nvCxnSpPr>
      <xdr:spPr>
        <a:xfrm flipV="1">
          <a:off x="3098800" y="664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38</xdr:row>
      <xdr:rowOff>165100</xdr:rowOff>
    </xdr:to>
    <xdr:cxnSp macro="">
      <xdr:nvCxnSpPr>
        <xdr:cNvPr id="72" name="直線コネクタ 71"/>
        <xdr:cNvCxnSpPr/>
      </xdr:nvCxnSpPr>
      <xdr:spPr>
        <a:xfrm flipV="1">
          <a:off x="2209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115570</xdr:rowOff>
    </xdr:to>
    <xdr:cxnSp macro="">
      <xdr:nvCxnSpPr>
        <xdr:cNvPr id="75" name="直線コネクタ 74"/>
        <xdr:cNvCxnSpPr/>
      </xdr:nvCxnSpPr>
      <xdr:spPr>
        <a:xfrm flipV="1">
          <a:off x="1320800" y="668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復興事業の完了に伴う施設維持管理費の増等により決算額は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34,571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しており、経常的一般財源充当物件費も公園管理委託、保育所賃金等などで増加していますが、人口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人当たり決算額は類似団体と比較すると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低くなっています。経常収支比率が類似団体平均より上回っているので、分母となる経常一般財源が類似団体平均より低い状況が見込まれます。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今後は復興事業が終息へ向かい整備した施設等の維持管理や学校施設空調設備設置に伴う経常経費の増が見込まれるところです。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43180</xdr:rowOff>
    </xdr:to>
    <xdr:cxnSp macro="">
      <xdr:nvCxnSpPr>
        <xdr:cNvPr id="127" name="直線コネクタ 126"/>
        <xdr:cNvCxnSpPr/>
      </xdr:nvCxnSpPr>
      <xdr:spPr>
        <a:xfrm>
          <a:off x="15671800" y="3395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123190</xdr:rowOff>
    </xdr:from>
    <xdr:to>
      <xdr:col>78</xdr:col>
      <xdr:colOff>69850</xdr:colOff>
      <xdr:row>19</xdr:row>
      <xdr:rowOff>138430</xdr:rowOff>
    </xdr:to>
    <xdr:cxnSp macro="">
      <xdr:nvCxnSpPr>
        <xdr:cNvPr id="130" name="直線コネクタ 129"/>
        <xdr:cNvCxnSpPr/>
      </xdr:nvCxnSpPr>
      <xdr:spPr>
        <a:xfrm>
          <a:off x="14782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123190</xdr:rowOff>
    </xdr:to>
    <xdr:cxnSp macro="">
      <xdr:nvCxnSpPr>
        <xdr:cNvPr id="133" name="直線コネクタ 132"/>
        <xdr:cNvCxnSpPr/>
      </xdr:nvCxnSpPr>
      <xdr:spPr>
        <a:xfrm>
          <a:off x="13893800" y="3312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85090</xdr:rowOff>
    </xdr:to>
    <xdr:cxnSp macro="">
      <xdr:nvCxnSpPr>
        <xdr:cNvPr id="136" name="直線コネクタ 135"/>
        <xdr:cNvCxnSpPr/>
      </xdr:nvCxnSpPr>
      <xdr:spPr>
        <a:xfrm flipV="1">
          <a:off x="13004800" y="331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87630</xdr:rowOff>
    </xdr:from>
    <xdr:to>
      <xdr:col>69</xdr:col>
      <xdr:colOff>142875</xdr:colOff>
      <xdr:row>18</xdr:row>
      <xdr:rowOff>17780</xdr:rowOff>
    </xdr:to>
    <xdr:sp macro="" textlink="">
      <xdr:nvSpPr>
        <xdr:cNvPr id="137" name="フローチャート: 判断 136"/>
        <xdr:cNvSpPr/>
      </xdr:nvSpPr>
      <xdr:spPr>
        <a:xfrm>
          <a:off x="13843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27957</xdr:rowOff>
    </xdr:from>
    <xdr:ext cx="762000" cy="259045"/>
    <xdr:sp macro="" textlink="">
      <xdr:nvSpPr>
        <xdr:cNvPr id="138" name="テキスト ボックス 137"/>
        <xdr:cNvSpPr txBox="1"/>
      </xdr:nvSpPr>
      <xdr:spPr>
        <a:xfrm>
          <a:off x="13512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40" name="テキスト ボックス 139"/>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163830</xdr:rowOff>
    </xdr:from>
    <xdr:to>
      <xdr:col>82</xdr:col>
      <xdr:colOff>158750</xdr:colOff>
      <xdr:row>20</xdr:row>
      <xdr:rowOff>93980</xdr:rowOff>
    </xdr:to>
    <xdr:sp macro="" textlink="">
      <xdr:nvSpPr>
        <xdr:cNvPr id="146" name="楕円 145"/>
        <xdr:cNvSpPr/>
      </xdr:nvSpPr>
      <xdr:spPr>
        <a:xfrm>
          <a:off x="164592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135907</xdr:rowOff>
    </xdr:from>
    <xdr:ext cx="762000" cy="259045"/>
    <xdr:sp macro="" textlink="">
      <xdr:nvSpPr>
        <xdr:cNvPr id="147" name="物件費該当値テキスト"/>
        <xdr:cNvSpPr txBox="1"/>
      </xdr:nvSpPr>
      <xdr:spPr>
        <a:xfrm>
          <a:off x="165989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8" name="楕円 147"/>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9" name="テキスト ボックス 148"/>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50" name="楕円 149"/>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51" name="テキスト ボックス 150"/>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2" name="楕円 151"/>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3" name="テキスト ボックス 152"/>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34290</xdr:rowOff>
    </xdr:from>
    <xdr:to>
      <xdr:col>65</xdr:col>
      <xdr:colOff>53975</xdr:colOff>
      <xdr:row>19</xdr:row>
      <xdr:rowOff>135890</xdr:rowOff>
    </xdr:to>
    <xdr:sp macro="" textlink="">
      <xdr:nvSpPr>
        <xdr:cNvPr id="154" name="楕円 153"/>
        <xdr:cNvSpPr/>
      </xdr:nvSpPr>
      <xdr:spPr>
        <a:xfrm>
          <a:off x="12954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120667</xdr:rowOff>
    </xdr:from>
    <xdr:ext cx="762000" cy="259045"/>
    <xdr:sp macro="" textlink="">
      <xdr:nvSpPr>
        <xdr:cNvPr id="155" name="テキスト ボックス 154"/>
        <xdr:cNvSpPr txBox="1"/>
      </xdr:nvSpPr>
      <xdr:spPr>
        <a:xfrm>
          <a:off x="12623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経常的一般財源充当扶助費は、子ども医療費助成対象が高校生までに拡大されたこととや障害者訓練等給付費などで増加していますが、人口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人当たり扶助費決算額は類似団体と比較すると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低くなっています。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経常収支比率は類似団体平均より上回っているので、分母となる経常一般財源が類似団体平均より低い状況が見込まれます。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扶助費については、国県の財源が伴う部分はあるものの決算額が上昇傾向にあるために医療費や健康寿命に着目した各施策を講じ、税収の増に努めてまいります。</a:t>
          </a: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127000</xdr:rowOff>
    </xdr:to>
    <xdr:cxnSp macro="">
      <xdr:nvCxnSpPr>
        <xdr:cNvPr id="192" name="直線コネクタ 191"/>
        <xdr:cNvCxnSpPr/>
      </xdr:nvCxnSpPr>
      <xdr:spPr>
        <a:xfrm>
          <a:off x="3987800" y="96853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56</xdr:row>
      <xdr:rowOff>84138</xdr:rowOff>
    </xdr:to>
    <xdr:cxnSp macro="">
      <xdr:nvCxnSpPr>
        <xdr:cNvPr id="195" name="直線コネクタ 194"/>
        <xdr:cNvCxnSpPr/>
      </xdr:nvCxnSpPr>
      <xdr:spPr>
        <a:xfrm>
          <a:off x="3098800" y="954246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141288</xdr:rowOff>
    </xdr:from>
    <xdr:to>
      <xdr:col>15</xdr:col>
      <xdr:colOff>98425</xdr:colOff>
      <xdr:row>55</xdr:row>
      <xdr:rowOff>112713</xdr:rowOff>
    </xdr:to>
    <xdr:cxnSp macro="">
      <xdr:nvCxnSpPr>
        <xdr:cNvPr id="198" name="直線コネクタ 197"/>
        <xdr:cNvCxnSpPr/>
      </xdr:nvCxnSpPr>
      <xdr:spPr>
        <a:xfrm>
          <a:off x="2209800" y="939958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00" name="テキスト ボックス 199"/>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141288</xdr:rowOff>
    </xdr:from>
    <xdr:to>
      <xdr:col>11</xdr:col>
      <xdr:colOff>9525</xdr:colOff>
      <xdr:row>55</xdr:row>
      <xdr:rowOff>12700</xdr:rowOff>
    </xdr:to>
    <xdr:cxnSp macro="">
      <xdr:nvCxnSpPr>
        <xdr:cNvPr id="201" name="直線コネクタ 200"/>
        <xdr:cNvCxnSpPr/>
      </xdr:nvCxnSpPr>
      <xdr:spPr>
        <a:xfrm flipV="1">
          <a:off x="1320800" y="93995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202" name="フローチャート: 判断 201"/>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03" name="テキスト ボックス 202"/>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04" name="フローチャート: 判断 203"/>
        <xdr:cNvSpPr/>
      </xdr:nvSpPr>
      <xdr:spPr>
        <a:xfrm>
          <a:off x="1270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05" name="テキスト ボックス 204"/>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13" name="楕円 212"/>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119715</xdr:rowOff>
    </xdr:from>
    <xdr:ext cx="736600" cy="259045"/>
    <xdr:sp macro="" textlink="">
      <xdr:nvSpPr>
        <xdr:cNvPr id="214" name="テキスト ボックス 213"/>
        <xdr:cNvSpPr txBox="1"/>
      </xdr:nvSpPr>
      <xdr:spPr>
        <a:xfrm>
          <a:off x="3606800" y="972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61913</xdr:rowOff>
    </xdr:from>
    <xdr:to>
      <xdr:col>15</xdr:col>
      <xdr:colOff>149225</xdr:colOff>
      <xdr:row>55</xdr:row>
      <xdr:rowOff>163513</xdr:rowOff>
    </xdr:to>
    <xdr:sp macro="" textlink="">
      <xdr:nvSpPr>
        <xdr:cNvPr id="215" name="楕円 214"/>
        <xdr:cNvSpPr/>
      </xdr:nvSpPr>
      <xdr:spPr>
        <a:xfrm>
          <a:off x="3048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148290</xdr:rowOff>
    </xdr:from>
    <xdr:ext cx="762000" cy="259045"/>
    <xdr:sp macro="" textlink="">
      <xdr:nvSpPr>
        <xdr:cNvPr id="216" name="テキスト ボックス 215"/>
        <xdr:cNvSpPr txBox="1"/>
      </xdr:nvSpPr>
      <xdr:spPr>
        <a:xfrm>
          <a:off x="2717800" y="95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90488</xdr:rowOff>
    </xdr:from>
    <xdr:to>
      <xdr:col>11</xdr:col>
      <xdr:colOff>60325</xdr:colOff>
      <xdr:row>55</xdr:row>
      <xdr:rowOff>20638</xdr:rowOff>
    </xdr:to>
    <xdr:sp macro="" textlink="">
      <xdr:nvSpPr>
        <xdr:cNvPr id="217" name="楕円 216"/>
        <xdr:cNvSpPr/>
      </xdr:nvSpPr>
      <xdr:spPr>
        <a:xfrm>
          <a:off x="2159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30815</xdr:rowOff>
    </xdr:from>
    <xdr:ext cx="762000" cy="259045"/>
    <xdr:sp macro="" textlink="">
      <xdr:nvSpPr>
        <xdr:cNvPr id="218" name="テキスト ボックス 217"/>
        <xdr:cNvSpPr txBox="1"/>
      </xdr:nvSpPr>
      <xdr:spPr>
        <a:xfrm>
          <a:off x="1828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9" name="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20" name="テキスト ボックス 21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前年度より増の要因については、下水道事業特別会計への繰出金が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12,446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千円増、介護保険特別会計への繰出金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11,568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千円増、後期高齢者医療広域連合負担金増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千円等によるものです。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今後は、施設の老朽化に伴う維持補修費の増が見込まれるところです。</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76708</xdr:rowOff>
    </xdr:from>
    <xdr:to>
      <xdr:col>82</xdr:col>
      <xdr:colOff>107950</xdr:colOff>
      <xdr:row>58</xdr:row>
      <xdr:rowOff>117856</xdr:rowOff>
    </xdr:to>
    <xdr:cxnSp macro="">
      <xdr:nvCxnSpPr>
        <xdr:cNvPr id="250" name="直線コネクタ 249"/>
        <xdr:cNvCxnSpPr/>
      </xdr:nvCxnSpPr>
      <xdr:spPr>
        <a:xfrm>
          <a:off x="15671800" y="100208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76708</xdr:rowOff>
    </xdr:from>
    <xdr:to>
      <xdr:col>78</xdr:col>
      <xdr:colOff>69850</xdr:colOff>
      <xdr:row>58</xdr:row>
      <xdr:rowOff>140716</xdr:rowOff>
    </xdr:to>
    <xdr:cxnSp macro="">
      <xdr:nvCxnSpPr>
        <xdr:cNvPr id="253" name="直線コネクタ 252"/>
        <xdr:cNvCxnSpPr/>
      </xdr:nvCxnSpPr>
      <xdr:spPr>
        <a:xfrm flipV="1">
          <a:off x="14782800" y="10020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140716</xdr:rowOff>
    </xdr:to>
    <xdr:cxnSp macro="">
      <xdr:nvCxnSpPr>
        <xdr:cNvPr id="256" name="直線コネクタ 255"/>
        <xdr:cNvCxnSpPr/>
      </xdr:nvCxnSpPr>
      <xdr:spPr>
        <a:xfrm>
          <a:off x="13893800" y="10007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98823</xdr:rowOff>
    </xdr:from>
    <xdr:ext cx="762000" cy="259045"/>
    <xdr:sp macro="" textlink="">
      <xdr:nvSpPr>
        <xdr:cNvPr id="258" name="テキスト ボックス 257"/>
        <xdr:cNvSpPr txBox="1"/>
      </xdr:nvSpPr>
      <xdr:spPr>
        <a:xfrm>
          <a:off x="14401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99568</xdr:rowOff>
    </xdr:to>
    <xdr:cxnSp macro="">
      <xdr:nvCxnSpPr>
        <xdr:cNvPr id="259" name="直線コネクタ 258"/>
        <xdr:cNvCxnSpPr/>
      </xdr:nvCxnSpPr>
      <xdr:spPr>
        <a:xfrm flipV="1">
          <a:off x="13004800" y="10007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60" name="フローチャート: 判断 259"/>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103395</xdr:rowOff>
    </xdr:from>
    <xdr:ext cx="762000" cy="259045"/>
    <xdr:sp macro="" textlink="">
      <xdr:nvSpPr>
        <xdr:cNvPr id="261" name="テキスト ボックス 260"/>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67056</xdr:rowOff>
    </xdr:from>
    <xdr:to>
      <xdr:col>82</xdr:col>
      <xdr:colOff>158750</xdr:colOff>
      <xdr:row>58</xdr:row>
      <xdr:rowOff>168656</xdr:rowOff>
    </xdr:to>
    <xdr:sp macro="" textlink="">
      <xdr:nvSpPr>
        <xdr:cNvPr id="269" name="楕円 268"/>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39133</xdr:rowOff>
    </xdr:from>
    <xdr:ext cx="762000" cy="259045"/>
    <xdr:sp macro="" textlink="">
      <xdr:nvSpPr>
        <xdr:cNvPr id="270"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25908</xdr:rowOff>
    </xdr:from>
    <xdr:to>
      <xdr:col>78</xdr:col>
      <xdr:colOff>120650</xdr:colOff>
      <xdr:row>58</xdr:row>
      <xdr:rowOff>127508</xdr:rowOff>
    </xdr:to>
    <xdr:sp macro="" textlink="">
      <xdr:nvSpPr>
        <xdr:cNvPr id="271" name="楕円 270"/>
        <xdr:cNvSpPr/>
      </xdr:nvSpPr>
      <xdr:spPr>
        <a:xfrm>
          <a:off x="15621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112285</xdr:rowOff>
    </xdr:from>
    <xdr:ext cx="736600" cy="259045"/>
    <xdr:sp macro="" textlink="">
      <xdr:nvSpPr>
        <xdr:cNvPr id="272" name="テキスト ボックス 271"/>
        <xdr:cNvSpPr txBox="1"/>
      </xdr:nvSpPr>
      <xdr:spPr>
        <a:xfrm>
          <a:off x="15290800" y="1005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89916</xdr:rowOff>
    </xdr:from>
    <xdr:to>
      <xdr:col>74</xdr:col>
      <xdr:colOff>31750</xdr:colOff>
      <xdr:row>59</xdr:row>
      <xdr:rowOff>20066</xdr:rowOff>
    </xdr:to>
    <xdr:sp macro="" textlink="">
      <xdr:nvSpPr>
        <xdr:cNvPr id="273" name="楕円 272"/>
        <xdr:cNvSpPr/>
      </xdr:nvSpPr>
      <xdr:spPr>
        <a:xfrm>
          <a:off x="14732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4843</xdr:rowOff>
    </xdr:from>
    <xdr:ext cx="762000" cy="259045"/>
    <xdr:sp macro="" textlink="">
      <xdr:nvSpPr>
        <xdr:cNvPr id="274" name="テキスト ボックス 273"/>
        <xdr:cNvSpPr txBox="1"/>
      </xdr:nvSpPr>
      <xdr:spPr>
        <a:xfrm>
          <a:off x="14401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75" name="楕円 274"/>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76" name="テキスト ボックス 275"/>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48768</xdr:rowOff>
    </xdr:from>
    <xdr:to>
      <xdr:col>65</xdr:col>
      <xdr:colOff>53975</xdr:colOff>
      <xdr:row>58</xdr:row>
      <xdr:rowOff>150368</xdr:rowOff>
    </xdr:to>
    <xdr:sp macro="" textlink="">
      <xdr:nvSpPr>
        <xdr:cNvPr id="277" name="楕円 276"/>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135145</xdr:rowOff>
    </xdr:from>
    <xdr:ext cx="762000" cy="259045"/>
    <xdr:sp macro="" textlink="">
      <xdr:nvSpPr>
        <xdr:cNvPr id="278" name="テキスト ボックス 277"/>
        <xdr:cNvSpPr txBox="1"/>
      </xdr:nvSpPr>
      <xdr:spPr>
        <a:xfrm>
          <a:off x="12623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前年度より増の要因については、町民バス負担金が路線見直し及びダイヤ改正に伴い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20,742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千円増に加え、国庫補助金</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35,000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千円が廃止されたことに伴い</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52,214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千円増により経常的一般財源充当額が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上昇したことによるものです。</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経常的一般財源充当補助費等は増加していますが、人口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人当たり決算額は類似団体と比較すると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低くなっています。経常収支比率が類似団体平均より上回っているので、分母となる経常一般財源が類似団体平均より低い状況が見込まれます。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今後は斎場建設負担金の増による経常的一般財源が増加見込みであることから、さらなる上昇が見込まれます。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133858</xdr:rowOff>
    </xdr:to>
    <xdr:cxnSp macro="">
      <xdr:nvCxnSpPr>
        <xdr:cNvPr id="308" name="直線コネクタ 307"/>
        <xdr:cNvCxnSpPr/>
      </xdr:nvCxnSpPr>
      <xdr:spPr>
        <a:xfrm>
          <a:off x="15671800" y="63906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11" name="直線コネクタ 310"/>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24130</xdr:rowOff>
    </xdr:to>
    <xdr:cxnSp macro="">
      <xdr:nvCxnSpPr>
        <xdr:cNvPr id="314" name="直線コネクタ 313"/>
        <xdr:cNvCxnSpPr/>
      </xdr:nvCxnSpPr>
      <xdr:spPr>
        <a:xfrm>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83566</xdr:rowOff>
    </xdr:to>
    <xdr:cxnSp macro="">
      <xdr:nvCxnSpPr>
        <xdr:cNvPr id="317" name="直線コネクタ 316"/>
        <xdr:cNvCxnSpPr/>
      </xdr:nvCxnSpPr>
      <xdr:spPr>
        <a:xfrm flipV="1">
          <a:off x="13004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8" name="フローチャート: 判断 31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9" name="テキスト ボックス 31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0" name="フローチャート: 判断 31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1" name="テキスト ボックス 32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7" name="楕円 326"/>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8"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9" name="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0" name="テキスト ボックス 32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1" name="楕円 33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2" name="テキスト ボックス 33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3" name="楕円 332"/>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4" name="テキスト ボックス 333"/>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5" name="楕円 334"/>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6" name="テキスト ボックス 335"/>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償還が着実に進んでいるため、過去数年間は下降傾向で比率がより低くなっているところです。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　公債費については、東日本大震災以降に借入れした七ヶ浜中学校改築や災害公営住宅などの元利償還金が増え、平成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年度へ向け増加していく見通しとなっております。</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今後も発行の際は交付税算入のある事業を最優先とし、借入額を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の範囲内に抑える等</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新規発行を伴う普通建設事業費の適量な事業実施に努めていきます。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65278</xdr:rowOff>
    </xdr:from>
    <xdr:to>
      <xdr:col>24</xdr:col>
      <xdr:colOff>25400</xdr:colOff>
      <xdr:row>75</xdr:row>
      <xdr:rowOff>74422</xdr:rowOff>
    </xdr:to>
    <xdr:cxnSp macro="">
      <xdr:nvCxnSpPr>
        <xdr:cNvPr id="366" name="直線コネクタ 365"/>
        <xdr:cNvCxnSpPr/>
      </xdr:nvCxnSpPr>
      <xdr:spPr>
        <a:xfrm>
          <a:off x="3987800" y="12924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74422</xdr:rowOff>
    </xdr:to>
    <xdr:cxnSp macro="">
      <xdr:nvCxnSpPr>
        <xdr:cNvPr id="369" name="直線コネクタ 368"/>
        <xdr:cNvCxnSpPr/>
      </xdr:nvCxnSpPr>
      <xdr:spPr>
        <a:xfrm flipV="1">
          <a:off x="3098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133858</xdr:rowOff>
    </xdr:to>
    <xdr:cxnSp macro="">
      <xdr:nvCxnSpPr>
        <xdr:cNvPr id="372" name="直線コネクタ 371"/>
        <xdr:cNvCxnSpPr/>
      </xdr:nvCxnSpPr>
      <xdr:spPr>
        <a:xfrm flipV="1">
          <a:off x="2209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75</xdr:row>
      <xdr:rowOff>165863</xdr:rowOff>
    </xdr:to>
    <xdr:cxnSp macro="">
      <xdr:nvCxnSpPr>
        <xdr:cNvPr id="375" name="直線コネクタ 374"/>
        <xdr:cNvCxnSpPr/>
      </xdr:nvCxnSpPr>
      <xdr:spPr>
        <a:xfrm flipV="1">
          <a:off x="1320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6" name="フローチャート: 判断 375"/>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77" name="テキスト ボックス 376"/>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8" name="フローチャート: 判断 377"/>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79" name="テキスト ボックス 378"/>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23622</xdr:rowOff>
    </xdr:from>
    <xdr:to>
      <xdr:col>24</xdr:col>
      <xdr:colOff>76200</xdr:colOff>
      <xdr:row>75</xdr:row>
      <xdr:rowOff>125222</xdr:rowOff>
    </xdr:to>
    <xdr:sp macro="" textlink="">
      <xdr:nvSpPr>
        <xdr:cNvPr id="385" name="楕円 384"/>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40149</xdr:rowOff>
    </xdr:from>
    <xdr:ext cx="762000" cy="259045"/>
    <xdr:sp macro="" textlink="">
      <xdr:nvSpPr>
        <xdr:cNvPr id="386" name="公債費該当値テキスト"/>
        <xdr:cNvSpPr txBox="1"/>
      </xdr:nvSpPr>
      <xdr:spPr>
        <a:xfrm>
          <a:off x="4914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xdr:rowOff>
    </xdr:from>
    <xdr:to>
      <xdr:col>20</xdr:col>
      <xdr:colOff>38100</xdr:colOff>
      <xdr:row>75</xdr:row>
      <xdr:rowOff>116078</xdr:rowOff>
    </xdr:to>
    <xdr:sp macro="" textlink="">
      <xdr:nvSpPr>
        <xdr:cNvPr id="387" name="楕円 386"/>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126255</xdr:rowOff>
    </xdr:from>
    <xdr:ext cx="736600" cy="259045"/>
    <xdr:sp macro="" textlink="">
      <xdr:nvSpPr>
        <xdr:cNvPr id="388" name="テキスト ボックス 387"/>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9" name="楕円 388"/>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90" name="テキスト ボックス 389"/>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83058</xdr:rowOff>
    </xdr:from>
    <xdr:to>
      <xdr:col>11</xdr:col>
      <xdr:colOff>60325</xdr:colOff>
      <xdr:row>76</xdr:row>
      <xdr:rowOff>13208</xdr:rowOff>
    </xdr:to>
    <xdr:sp macro="" textlink="">
      <xdr:nvSpPr>
        <xdr:cNvPr id="391" name="楕円 390"/>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23385</xdr:rowOff>
    </xdr:from>
    <xdr:ext cx="762000" cy="259045"/>
    <xdr:sp macro="" textlink="">
      <xdr:nvSpPr>
        <xdr:cNvPr id="392" name="テキスト ボックス 391"/>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3" name="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より増の要因については、町民バス路線見直し及び補助対象外となったことによる補助費の増、下水道事業特別会計及び介護保険事業特別会計繰出金の増等により比率が上昇していることによるもの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62230</xdr:rowOff>
    </xdr:from>
    <xdr:to>
      <xdr:col>82</xdr:col>
      <xdr:colOff>107950</xdr:colOff>
      <xdr:row>80</xdr:row>
      <xdr:rowOff>39370</xdr:rowOff>
    </xdr:to>
    <xdr:cxnSp macro="">
      <xdr:nvCxnSpPr>
        <xdr:cNvPr id="427" name="直線コネクタ 426"/>
        <xdr:cNvCxnSpPr/>
      </xdr:nvCxnSpPr>
      <xdr:spPr>
        <a:xfrm>
          <a:off x="15671800" y="1360678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54611</xdr:rowOff>
    </xdr:from>
    <xdr:to>
      <xdr:col>78</xdr:col>
      <xdr:colOff>69850</xdr:colOff>
      <xdr:row>79</xdr:row>
      <xdr:rowOff>62230</xdr:rowOff>
    </xdr:to>
    <xdr:cxnSp macro="">
      <xdr:nvCxnSpPr>
        <xdr:cNvPr id="430" name="直線コネクタ 429"/>
        <xdr:cNvCxnSpPr/>
      </xdr:nvCxnSpPr>
      <xdr:spPr>
        <a:xfrm>
          <a:off x="14782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85089</xdr:rowOff>
    </xdr:from>
    <xdr:to>
      <xdr:col>73</xdr:col>
      <xdr:colOff>180975</xdr:colOff>
      <xdr:row>79</xdr:row>
      <xdr:rowOff>54611</xdr:rowOff>
    </xdr:to>
    <xdr:cxnSp macro="">
      <xdr:nvCxnSpPr>
        <xdr:cNvPr id="433" name="直線コネクタ 432"/>
        <xdr:cNvCxnSpPr/>
      </xdr:nvCxnSpPr>
      <xdr:spPr>
        <a:xfrm>
          <a:off x="13893800" y="134581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96520</xdr:rowOff>
    </xdr:to>
    <xdr:cxnSp macro="">
      <xdr:nvCxnSpPr>
        <xdr:cNvPr id="436" name="直線コネクタ 435"/>
        <xdr:cNvCxnSpPr/>
      </xdr:nvCxnSpPr>
      <xdr:spPr>
        <a:xfrm flipV="1">
          <a:off x="13004800" y="1345818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7" name="フローチャート: 判断 43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8" name="テキスト ボックス 43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9" name="フローチャート: 判断 438"/>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0" name="テキスト ボックス 439"/>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160020</xdr:rowOff>
    </xdr:from>
    <xdr:to>
      <xdr:col>82</xdr:col>
      <xdr:colOff>158750</xdr:colOff>
      <xdr:row>80</xdr:row>
      <xdr:rowOff>90170</xdr:rowOff>
    </xdr:to>
    <xdr:sp macro="" textlink="">
      <xdr:nvSpPr>
        <xdr:cNvPr id="446" name="楕円 445"/>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132097</xdr:rowOff>
    </xdr:from>
    <xdr:ext cx="762000" cy="259045"/>
    <xdr:sp macro="" textlink="">
      <xdr:nvSpPr>
        <xdr:cNvPr id="447" name="公債費以外該当値テキスト"/>
        <xdr:cNvSpPr txBox="1"/>
      </xdr:nvSpPr>
      <xdr:spPr>
        <a:xfrm>
          <a:off x="165989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48" name="楕円 447"/>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49" name="テキスト ボックス 448"/>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3811</xdr:rowOff>
    </xdr:from>
    <xdr:to>
      <xdr:col>74</xdr:col>
      <xdr:colOff>31750</xdr:colOff>
      <xdr:row>79</xdr:row>
      <xdr:rowOff>105411</xdr:rowOff>
    </xdr:to>
    <xdr:sp macro="" textlink="">
      <xdr:nvSpPr>
        <xdr:cNvPr id="450" name="楕円 449"/>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90188</xdr:rowOff>
    </xdr:from>
    <xdr:ext cx="762000" cy="259045"/>
    <xdr:sp macro="" textlink="">
      <xdr:nvSpPr>
        <xdr:cNvPr id="451" name="テキスト ボックス 450"/>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34289</xdr:rowOff>
    </xdr:from>
    <xdr:to>
      <xdr:col>69</xdr:col>
      <xdr:colOff>142875</xdr:colOff>
      <xdr:row>78</xdr:row>
      <xdr:rowOff>135889</xdr:rowOff>
    </xdr:to>
    <xdr:sp macro="" textlink="">
      <xdr:nvSpPr>
        <xdr:cNvPr id="452" name="楕円 451"/>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53" name="テキスト ボックス 452"/>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54" name="楕円 453"/>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55" name="テキスト ボックス 454"/>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86271</xdr:rowOff>
    </xdr:from>
    <xdr:to>
      <xdr:col>29</xdr:col>
      <xdr:colOff>127000</xdr:colOff>
      <xdr:row>18</xdr:row>
      <xdr:rowOff>105180</xdr:rowOff>
    </xdr:to>
    <xdr:cxnSp macro="">
      <xdr:nvCxnSpPr>
        <xdr:cNvPr id="52" name="直線コネクタ 51"/>
        <xdr:cNvCxnSpPr/>
      </xdr:nvCxnSpPr>
      <xdr:spPr bwMode="auto">
        <a:xfrm flipV="1">
          <a:off x="5003800" y="3219996"/>
          <a:ext cx="6477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154248</xdr:rowOff>
    </xdr:from>
    <xdr:ext cx="762000" cy="259045"/>
    <xdr:sp macro="" textlink="">
      <xdr:nvSpPr>
        <xdr:cNvPr id="53" name="人口1人当たり決算額の推移平均値テキスト130"/>
        <xdr:cNvSpPr txBox="1"/>
      </xdr:nvSpPr>
      <xdr:spPr>
        <a:xfrm>
          <a:off x="5740400" y="277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90076</xdr:rowOff>
    </xdr:from>
    <xdr:to>
      <xdr:col>26</xdr:col>
      <xdr:colOff>50800</xdr:colOff>
      <xdr:row>18</xdr:row>
      <xdr:rowOff>105180</xdr:rowOff>
    </xdr:to>
    <xdr:cxnSp macro="">
      <xdr:nvCxnSpPr>
        <xdr:cNvPr id="55" name="直線コネクタ 54"/>
        <xdr:cNvCxnSpPr/>
      </xdr:nvCxnSpPr>
      <xdr:spPr bwMode="auto">
        <a:xfrm>
          <a:off x="4305300" y="3223801"/>
          <a:ext cx="6985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101120</xdr:rowOff>
    </xdr:from>
    <xdr:ext cx="736600" cy="259045"/>
    <xdr:sp macro="" textlink="">
      <xdr:nvSpPr>
        <xdr:cNvPr id="57" name="テキスト ボックス 56"/>
        <xdr:cNvSpPr txBox="1"/>
      </xdr:nvSpPr>
      <xdr:spPr>
        <a:xfrm>
          <a:off x="4622800" y="272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76980</xdr:rowOff>
    </xdr:from>
    <xdr:to>
      <xdr:col>22</xdr:col>
      <xdr:colOff>114300</xdr:colOff>
      <xdr:row>18</xdr:row>
      <xdr:rowOff>90076</xdr:rowOff>
    </xdr:to>
    <xdr:cxnSp macro="">
      <xdr:nvCxnSpPr>
        <xdr:cNvPr id="58" name="直線コネクタ 57"/>
        <xdr:cNvCxnSpPr/>
      </xdr:nvCxnSpPr>
      <xdr:spPr bwMode="auto">
        <a:xfrm>
          <a:off x="3606800" y="3210705"/>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112044</xdr:rowOff>
    </xdr:from>
    <xdr:ext cx="762000" cy="259045"/>
    <xdr:sp macro="" textlink="">
      <xdr:nvSpPr>
        <xdr:cNvPr id="60" name="テキスト ボックス 59"/>
        <xdr:cNvSpPr txBox="1"/>
      </xdr:nvSpPr>
      <xdr:spPr>
        <a:xfrm>
          <a:off x="3924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76980</xdr:rowOff>
    </xdr:from>
    <xdr:to>
      <xdr:col>18</xdr:col>
      <xdr:colOff>177800</xdr:colOff>
      <xdr:row>18</xdr:row>
      <xdr:rowOff>110666</xdr:rowOff>
    </xdr:to>
    <xdr:cxnSp macro="">
      <xdr:nvCxnSpPr>
        <xdr:cNvPr id="61" name="直線コネクタ 60"/>
        <xdr:cNvCxnSpPr/>
      </xdr:nvCxnSpPr>
      <xdr:spPr bwMode="auto">
        <a:xfrm flipV="1">
          <a:off x="2908300" y="3210705"/>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35471</xdr:rowOff>
    </xdr:from>
    <xdr:to>
      <xdr:col>29</xdr:col>
      <xdr:colOff>177800</xdr:colOff>
      <xdr:row>18</xdr:row>
      <xdr:rowOff>137071</xdr:rowOff>
    </xdr:to>
    <xdr:sp macro="" textlink="">
      <xdr:nvSpPr>
        <xdr:cNvPr id="71" name="楕円 70"/>
        <xdr:cNvSpPr/>
      </xdr:nvSpPr>
      <xdr:spPr bwMode="auto">
        <a:xfrm>
          <a:off x="5600700" y="316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7548</xdr:rowOff>
    </xdr:from>
    <xdr:ext cx="762000" cy="259045"/>
    <xdr:sp macro="" textlink="">
      <xdr:nvSpPr>
        <xdr:cNvPr id="72" name="人口1人当たり決算額の推移該当値テキスト130"/>
        <xdr:cNvSpPr txBox="1"/>
      </xdr:nvSpPr>
      <xdr:spPr>
        <a:xfrm>
          <a:off x="5740400" y="314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54380</xdr:rowOff>
    </xdr:from>
    <xdr:to>
      <xdr:col>26</xdr:col>
      <xdr:colOff>101600</xdr:colOff>
      <xdr:row>18</xdr:row>
      <xdr:rowOff>155980</xdr:rowOff>
    </xdr:to>
    <xdr:sp macro="" textlink="">
      <xdr:nvSpPr>
        <xdr:cNvPr id="73" name="楕円 72"/>
        <xdr:cNvSpPr/>
      </xdr:nvSpPr>
      <xdr:spPr bwMode="auto">
        <a:xfrm>
          <a:off x="49530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140757</xdr:rowOff>
    </xdr:from>
    <xdr:ext cx="736600" cy="259045"/>
    <xdr:sp macro="" textlink="">
      <xdr:nvSpPr>
        <xdr:cNvPr id="74" name="テキスト ボックス 73"/>
        <xdr:cNvSpPr txBox="1"/>
      </xdr:nvSpPr>
      <xdr:spPr>
        <a:xfrm>
          <a:off x="4622800" y="327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39276</xdr:rowOff>
    </xdr:from>
    <xdr:to>
      <xdr:col>22</xdr:col>
      <xdr:colOff>165100</xdr:colOff>
      <xdr:row>18</xdr:row>
      <xdr:rowOff>140876</xdr:rowOff>
    </xdr:to>
    <xdr:sp macro="" textlink="">
      <xdr:nvSpPr>
        <xdr:cNvPr id="75" name="楕円 74"/>
        <xdr:cNvSpPr/>
      </xdr:nvSpPr>
      <xdr:spPr bwMode="auto">
        <a:xfrm>
          <a:off x="42545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125653</xdr:rowOff>
    </xdr:from>
    <xdr:ext cx="762000" cy="259045"/>
    <xdr:sp macro="" textlink="">
      <xdr:nvSpPr>
        <xdr:cNvPr id="76" name="テキスト ボックス 75"/>
        <xdr:cNvSpPr txBox="1"/>
      </xdr:nvSpPr>
      <xdr:spPr>
        <a:xfrm>
          <a:off x="3924300" y="325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26180</xdr:rowOff>
    </xdr:from>
    <xdr:to>
      <xdr:col>19</xdr:col>
      <xdr:colOff>38100</xdr:colOff>
      <xdr:row>18</xdr:row>
      <xdr:rowOff>127780</xdr:rowOff>
    </xdr:to>
    <xdr:sp macro="" textlink="">
      <xdr:nvSpPr>
        <xdr:cNvPr id="77" name="楕円 76"/>
        <xdr:cNvSpPr/>
      </xdr:nvSpPr>
      <xdr:spPr bwMode="auto">
        <a:xfrm>
          <a:off x="35560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137957</xdr:rowOff>
    </xdr:from>
    <xdr:ext cx="762000" cy="259045"/>
    <xdr:sp macro="" textlink="">
      <xdr:nvSpPr>
        <xdr:cNvPr id="78" name="テキスト ボックス 77"/>
        <xdr:cNvSpPr txBox="1"/>
      </xdr:nvSpPr>
      <xdr:spPr>
        <a:xfrm>
          <a:off x="3225800" y="29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59866</xdr:rowOff>
    </xdr:from>
    <xdr:to>
      <xdr:col>15</xdr:col>
      <xdr:colOff>101600</xdr:colOff>
      <xdr:row>18</xdr:row>
      <xdr:rowOff>161466</xdr:rowOff>
    </xdr:to>
    <xdr:sp macro="" textlink="">
      <xdr:nvSpPr>
        <xdr:cNvPr id="79" name="楕円 78"/>
        <xdr:cNvSpPr/>
      </xdr:nvSpPr>
      <xdr:spPr bwMode="auto">
        <a:xfrm>
          <a:off x="2857500" y="31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193</xdr:rowOff>
    </xdr:from>
    <xdr:ext cx="762000" cy="259045"/>
    <xdr:sp macro="" textlink="">
      <xdr:nvSpPr>
        <xdr:cNvPr id="80" name="テキスト ボックス 79"/>
        <xdr:cNvSpPr txBox="1"/>
      </xdr:nvSpPr>
      <xdr:spPr>
        <a:xfrm>
          <a:off x="2527300" y="296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14662</xdr:rowOff>
    </xdr:from>
    <xdr:to>
      <xdr:col>29</xdr:col>
      <xdr:colOff>127000</xdr:colOff>
      <xdr:row>37</xdr:row>
      <xdr:rowOff>28340</xdr:rowOff>
    </xdr:to>
    <xdr:cxnSp macro="">
      <xdr:nvCxnSpPr>
        <xdr:cNvPr id="113" name="直線コネクタ 112"/>
        <xdr:cNvCxnSpPr/>
      </xdr:nvCxnSpPr>
      <xdr:spPr bwMode="auto">
        <a:xfrm>
          <a:off x="5003800" y="7139362"/>
          <a:ext cx="6477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99149</xdr:rowOff>
    </xdr:from>
    <xdr:to>
      <xdr:col>26</xdr:col>
      <xdr:colOff>50800</xdr:colOff>
      <xdr:row>37</xdr:row>
      <xdr:rowOff>14662</xdr:rowOff>
    </xdr:to>
    <xdr:cxnSp macro="">
      <xdr:nvCxnSpPr>
        <xdr:cNvPr id="116" name="直線コネクタ 115"/>
        <xdr:cNvCxnSpPr/>
      </xdr:nvCxnSpPr>
      <xdr:spPr bwMode="auto">
        <a:xfrm>
          <a:off x="4305300" y="7052399"/>
          <a:ext cx="6985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99149</xdr:rowOff>
    </xdr:from>
    <xdr:to>
      <xdr:col>22</xdr:col>
      <xdr:colOff>114300</xdr:colOff>
      <xdr:row>36</xdr:row>
      <xdr:rowOff>145497</xdr:rowOff>
    </xdr:to>
    <xdr:cxnSp macro="">
      <xdr:nvCxnSpPr>
        <xdr:cNvPr id="119" name="直線コネクタ 118"/>
        <xdr:cNvCxnSpPr/>
      </xdr:nvCxnSpPr>
      <xdr:spPr bwMode="auto">
        <a:xfrm flipV="1">
          <a:off x="3606800" y="7052399"/>
          <a:ext cx="698500" cy="4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135630</xdr:rowOff>
    </xdr:from>
    <xdr:to>
      <xdr:col>18</xdr:col>
      <xdr:colOff>177800</xdr:colOff>
      <xdr:row>36</xdr:row>
      <xdr:rowOff>145497</xdr:rowOff>
    </xdr:to>
    <xdr:cxnSp macro="">
      <xdr:nvCxnSpPr>
        <xdr:cNvPr id="122" name="直線コネクタ 121"/>
        <xdr:cNvCxnSpPr/>
      </xdr:nvCxnSpPr>
      <xdr:spPr bwMode="auto">
        <a:xfrm>
          <a:off x="2908300" y="7088880"/>
          <a:ext cx="698500" cy="9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262699</xdr:rowOff>
    </xdr:from>
    <xdr:to>
      <xdr:col>19</xdr:col>
      <xdr:colOff>38100</xdr:colOff>
      <xdr:row>36</xdr:row>
      <xdr:rowOff>21399</xdr:rowOff>
    </xdr:to>
    <xdr:sp macro="" textlink="">
      <xdr:nvSpPr>
        <xdr:cNvPr id="123" name="フローチャート: 判断 122"/>
        <xdr:cNvSpPr/>
      </xdr:nvSpPr>
      <xdr:spPr bwMode="auto">
        <a:xfrm>
          <a:off x="3556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31576</xdr:rowOff>
    </xdr:from>
    <xdr:ext cx="762000" cy="259045"/>
    <xdr:sp macro="" textlink="">
      <xdr:nvSpPr>
        <xdr:cNvPr id="124" name="テキスト ボックス 123"/>
        <xdr:cNvSpPr txBox="1"/>
      </xdr:nvSpPr>
      <xdr:spPr>
        <a:xfrm>
          <a:off x="32258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229305</xdr:rowOff>
    </xdr:from>
    <xdr:to>
      <xdr:col>15</xdr:col>
      <xdr:colOff>101600</xdr:colOff>
      <xdr:row>35</xdr:row>
      <xdr:rowOff>330905</xdr:rowOff>
    </xdr:to>
    <xdr:sp macro="" textlink="">
      <xdr:nvSpPr>
        <xdr:cNvPr id="125" name="フローチャート: 判断 124"/>
        <xdr:cNvSpPr/>
      </xdr:nvSpPr>
      <xdr:spPr bwMode="auto">
        <a:xfrm>
          <a:off x="2857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341082</xdr:rowOff>
    </xdr:from>
    <xdr:ext cx="762000" cy="259045"/>
    <xdr:sp macro="" textlink="">
      <xdr:nvSpPr>
        <xdr:cNvPr id="126" name="テキスト ボックス 125"/>
        <xdr:cNvSpPr txBox="1"/>
      </xdr:nvSpPr>
      <xdr:spPr>
        <a:xfrm>
          <a:off x="2527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148990</xdr:rowOff>
    </xdr:from>
    <xdr:to>
      <xdr:col>29</xdr:col>
      <xdr:colOff>177800</xdr:colOff>
      <xdr:row>37</xdr:row>
      <xdr:rowOff>79140</xdr:rowOff>
    </xdr:to>
    <xdr:sp macro="" textlink="">
      <xdr:nvSpPr>
        <xdr:cNvPr id="132" name="楕円 131"/>
        <xdr:cNvSpPr/>
      </xdr:nvSpPr>
      <xdr:spPr bwMode="auto">
        <a:xfrm>
          <a:off x="56007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121067</xdr:rowOff>
    </xdr:from>
    <xdr:ext cx="762000" cy="259045"/>
    <xdr:sp macro="" textlink="">
      <xdr:nvSpPr>
        <xdr:cNvPr id="133" name="人口1人当たり決算額の推移該当値テキスト445"/>
        <xdr:cNvSpPr txBox="1"/>
      </xdr:nvSpPr>
      <xdr:spPr>
        <a:xfrm>
          <a:off x="5740400" y="70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135312</xdr:rowOff>
    </xdr:from>
    <xdr:to>
      <xdr:col>26</xdr:col>
      <xdr:colOff>101600</xdr:colOff>
      <xdr:row>37</xdr:row>
      <xdr:rowOff>65462</xdr:rowOff>
    </xdr:to>
    <xdr:sp macro="" textlink="">
      <xdr:nvSpPr>
        <xdr:cNvPr id="134" name="楕円 133"/>
        <xdr:cNvSpPr/>
      </xdr:nvSpPr>
      <xdr:spPr bwMode="auto">
        <a:xfrm>
          <a:off x="49530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50239</xdr:rowOff>
    </xdr:from>
    <xdr:ext cx="736600" cy="259045"/>
    <xdr:sp macro="" textlink="">
      <xdr:nvSpPr>
        <xdr:cNvPr id="135" name="テキスト ボックス 134"/>
        <xdr:cNvSpPr txBox="1"/>
      </xdr:nvSpPr>
      <xdr:spPr>
        <a:xfrm>
          <a:off x="4622800" y="717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48349</xdr:rowOff>
    </xdr:from>
    <xdr:to>
      <xdr:col>22</xdr:col>
      <xdr:colOff>165100</xdr:colOff>
      <xdr:row>36</xdr:row>
      <xdr:rowOff>149949</xdr:rowOff>
    </xdr:to>
    <xdr:sp macro="" textlink="">
      <xdr:nvSpPr>
        <xdr:cNvPr id="136" name="楕円 135"/>
        <xdr:cNvSpPr/>
      </xdr:nvSpPr>
      <xdr:spPr bwMode="auto">
        <a:xfrm>
          <a:off x="42545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134726</xdr:rowOff>
    </xdr:from>
    <xdr:ext cx="762000" cy="259045"/>
    <xdr:sp macro="" textlink="">
      <xdr:nvSpPr>
        <xdr:cNvPr id="137" name="テキスト ボックス 136"/>
        <xdr:cNvSpPr txBox="1"/>
      </xdr:nvSpPr>
      <xdr:spPr>
        <a:xfrm>
          <a:off x="3924300" y="70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94697</xdr:rowOff>
    </xdr:from>
    <xdr:to>
      <xdr:col>19</xdr:col>
      <xdr:colOff>38100</xdr:colOff>
      <xdr:row>37</xdr:row>
      <xdr:rowOff>24847</xdr:rowOff>
    </xdr:to>
    <xdr:sp macro="" textlink="">
      <xdr:nvSpPr>
        <xdr:cNvPr id="138" name="楕円 137"/>
        <xdr:cNvSpPr/>
      </xdr:nvSpPr>
      <xdr:spPr bwMode="auto">
        <a:xfrm>
          <a:off x="3556000" y="704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9624</xdr:rowOff>
    </xdr:from>
    <xdr:ext cx="762000" cy="259045"/>
    <xdr:sp macro="" textlink="">
      <xdr:nvSpPr>
        <xdr:cNvPr id="139" name="テキスト ボックス 138"/>
        <xdr:cNvSpPr txBox="1"/>
      </xdr:nvSpPr>
      <xdr:spPr>
        <a:xfrm>
          <a:off x="3225800" y="713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84830</xdr:rowOff>
    </xdr:from>
    <xdr:to>
      <xdr:col>15</xdr:col>
      <xdr:colOff>101600</xdr:colOff>
      <xdr:row>37</xdr:row>
      <xdr:rowOff>14980</xdr:rowOff>
    </xdr:to>
    <xdr:sp macro="" textlink="">
      <xdr:nvSpPr>
        <xdr:cNvPr id="140" name="楕円 139"/>
        <xdr:cNvSpPr/>
      </xdr:nvSpPr>
      <xdr:spPr bwMode="auto">
        <a:xfrm>
          <a:off x="2857500" y="703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171207</xdr:rowOff>
    </xdr:from>
    <xdr:ext cx="762000" cy="259045"/>
    <xdr:sp macro="" textlink="">
      <xdr:nvSpPr>
        <xdr:cNvPr id="141" name="テキスト ボックス 140"/>
        <xdr:cNvSpPr txBox="1"/>
      </xdr:nvSpPr>
      <xdr:spPr>
        <a:xfrm>
          <a:off x="2527300" y="712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95402</xdr:rowOff>
    </xdr:from>
    <xdr:to>
      <xdr:col>24</xdr:col>
      <xdr:colOff>63500</xdr:colOff>
      <xdr:row>36</xdr:row>
      <xdr:rowOff>98336</xdr:rowOff>
    </xdr:to>
    <xdr:cxnSp macro="">
      <xdr:nvCxnSpPr>
        <xdr:cNvPr id="61" name="直線コネクタ 60"/>
        <xdr:cNvCxnSpPr/>
      </xdr:nvCxnSpPr>
      <xdr:spPr>
        <a:xfrm flipV="1">
          <a:off x="3797300" y="6267602"/>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96317</xdr:rowOff>
    </xdr:from>
    <xdr:to>
      <xdr:col>19</xdr:col>
      <xdr:colOff>177800</xdr:colOff>
      <xdr:row>36</xdr:row>
      <xdr:rowOff>98336</xdr:rowOff>
    </xdr:to>
    <xdr:cxnSp macro="">
      <xdr:nvCxnSpPr>
        <xdr:cNvPr id="64" name="直線コネクタ 63"/>
        <xdr:cNvCxnSpPr/>
      </xdr:nvCxnSpPr>
      <xdr:spPr>
        <a:xfrm>
          <a:off x="2908300" y="6268517"/>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96317</xdr:rowOff>
    </xdr:from>
    <xdr:to>
      <xdr:col>15</xdr:col>
      <xdr:colOff>50800</xdr:colOff>
      <xdr:row>36</xdr:row>
      <xdr:rowOff>104927</xdr:rowOff>
    </xdr:to>
    <xdr:cxnSp macro="">
      <xdr:nvCxnSpPr>
        <xdr:cNvPr id="67" name="直線コネクタ 66"/>
        <xdr:cNvCxnSpPr/>
      </xdr:nvCxnSpPr>
      <xdr:spPr>
        <a:xfrm flipV="1">
          <a:off x="2019300" y="626851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161599</xdr:rowOff>
    </xdr:from>
    <xdr:ext cx="534377" cy="259045"/>
    <xdr:sp macro="" textlink="">
      <xdr:nvSpPr>
        <xdr:cNvPr id="69" name="テキスト ボックス 68"/>
        <xdr:cNvSpPr txBox="1"/>
      </xdr:nvSpPr>
      <xdr:spPr>
        <a:xfrm>
          <a:off x="2641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104927</xdr:rowOff>
    </xdr:from>
    <xdr:to>
      <xdr:col>10</xdr:col>
      <xdr:colOff>114300</xdr:colOff>
      <xdr:row>36</xdr:row>
      <xdr:rowOff>137528</xdr:rowOff>
    </xdr:to>
    <xdr:cxnSp macro="">
      <xdr:nvCxnSpPr>
        <xdr:cNvPr id="70" name="直線コネクタ 69"/>
        <xdr:cNvCxnSpPr/>
      </xdr:nvCxnSpPr>
      <xdr:spPr>
        <a:xfrm flipV="1">
          <a:off x="1130300" y="6277127"/>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135725</xdr:rowOff>
    </xdr:from>
    <xdr:to>
      <xdr:col>10</xdr:col>
      <xdr:colOff>165100</xdr:colOff>
      <xdr:row>37</xdr:row>
      <xdr:rowOff>65875</xdr:rowOff>
    </xdr:to>
    <xdr:sp macro="" textlink="">
      <xdr:nvSpPr>
        <xdr:cNvPr id="71" name="フローチャート: 判断 70"/>
        <xdr:cNvSpPr/>
      </xdr:nvSpPr>
      <xdr:spPr>
        <a:xfrm>
          <a:off x="1968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57002</xdr:rowOff>
    </xdr:from>
    <xdr:ext cx="534377" cy="259045"/>
    <xdr:sp macro="" textlink="">
      <xdr:nvSpPr>
        <xdr:cNvPr id="72" name="テキスト ボックス 71"/>
        <xdr:cNvSpPr txBox="1"/>
      </xdr:nvSpPr>
      <xdr:spPr>
        <a:xfrm>
          <a:off x="1752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143015</xdr:rowOff>
    </xdr:from>
    <xdr:to>
      <xdr:col>6</xdr:col>
      <xdr:colOff>38100</xdr:colOff>
      <xdr:row>37</xdr:row>
      <xdr:rowOff>73165</xdr:rowOff>
    </xdr:to>
    <xdr:sp macro="" textlink="">
      <xdr:nvSpPr>
        <xdr:cNvPr id="73" name="フローチャート: 判断 72"/>
        <xdr:cNvSpPr/>
      </xdr:nvSpPr>
      <xdr:spPr>
        <a:xfrm>
          <a:off x="1079500" y="631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64292</xdr:rowOff>
    </xdr:from>
    <xdr:ext cx="534377" cy="259045"/>
    <xdr:sp macro="" textlink="">
      <xdr:nvSpPr>
        <xdr:cNvPr id="74" name="テキスト ボックス 73"/>
        <xdr:cNvSpPr txBox="1"/>
      </xdr:nvSpPr>
      <xdr:spPr>
        <a:xfrm>
          <a:off x="863111"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44602</xdr:rowOff>
    </xdr:from>
    <xdr:to>
      <xdr:col>24</xdr:col>
      <xdr:colOff>114300</xdr:colOff>
      <xdr:row>36</xdr:row>
      <xdr:rowOff>146202</xdr:rowOff>
    </xdr:to>
    <xdr:sp macro="" textlink="">
      <xdr:nvSpPr>
        <xdr:cNvPr id="80" name="楕円 79"/>
        <xdr:cNvSpPr/>
      </xdr:nvSpPr>
      <xdr:spPr>
        <a:xfrm>
          <a:off x="45847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23029</xdr:rowOff>
    </xdr:from>
    <xdr:ext cx="534377" cy="259045"/>
    <xdr:sp macro="" textlink="">
      <xdr:nvSpPr>
        <xdr:cNvPr id="81" name="人件費該当値テキスト"/>
        <xdr:cNvSpPr txBox="1"/>
      </xdr:nvSpPr>
      <xdr:spPr>
        <a:xfrm>
          <a:off x="4686300" y="61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47536</xdr:rowOff>
    </xdr:from>
    <xdr:to>
      <xdr:col>20</xdr:col>
      <xdr:colOff>38100</xdr:colOff>
      <xdr:row>36</xdr:row>
      <xdr:rowOff>149136</xdr:rowOff>
    </xdr:to>
    <xdr:sp macro="" textlink="">
      <xdr:nvSpPr>
        <xdr:cNvPr id="82" name="楕円 81"/>
        <xdr:cNvSpPr/>
      </xdr:nvSpPr>
      <xdr:spPr>
        <a:xfrm>
          <a:off x="3746500" y="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140263</xdr:rowOff>
    </xdr:from>
    <xdr:ext cx="534377" cy="259045"/>
    <xdr:sp macro="" textlink="">
      <xdr:nvSpPr>
        <xdr:cNvPr id="83" name="テキスト ボックス 82"/>
        <xdr:cNvSpPr txBox="1"/>
      </xdr:nvSpPr>
      <xdr:spPr>
        <a:xfrm>
          <a:off x="3530111" y="63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45517</xdr:rowOff>
    </xdr:from>
    <xdr:to>
      <xdr:col>15</xdr:col>
      <xdr:colOff>101600</xdr:colOff>
      <xdr:row>36</xdr:row>
      <xdr:rowOff>147117</xdr:rowOff>
    </xdr:to>
    <xdr:sp macro="" textlink="">
      <xdr:nvSpPr>
        <xdr:cNvPr id="84" name="楕円 83"/>
        <xdr:cNvSpPr/>
      </xdr:nvSpPr>
      <xdr:spPr>
        <a:xfrm>
          <a:off x="2857500" y="62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138244</xdr:rowOff>
    </xdr:from>
    <xdr:ext cx="534377" cy="259045"/>
    <xdr:sp macro="" textlink="">
      <xdr:nvSpPr>
        <xdr:cNvPr id="85" name="テキスト ボックス 84"/>
        <xdr:cNvSpPr txBox="1"/>
      </xdr:nvSpPr>
      <xdr:spPr>
        <a:xfrm>
          <a:off x="2641111" y="63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54127</xdr:rowOff>
    </xdr:from>
    <xdr:to>
      <xdr:col>10</xdr:col>
      <xdr:colOff>165100</xdr:colOff>
      <xdr:row>36</xdr:row>
      <xdr:rowOff>155727</xdr:rowOff>
    </xdr:to>
    <xdr:sp macro="" textlink="">
      <xdr:nvSpPr>
        <xdr:cNvPr id="86" name="楕円 85"/>
        <xdr:cNvSpPr/>
      </xdr:nvSpPr>
      <xdr:spPr>
        <a:xfrm>
          <a:off x="1968500" y="62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804</xdr:rowOff>
    </xdr:from>
    <xdr:ext cx="534377" cy="259045"/>
    <xdr:sp macro="" textlink="">
      <xdr:nvSpPr>
        <xdr:cNvPr id="87" name="テキスト ボックス 86"/>
        <xdr:cNvSpPr txBox="1"/>
      </xdr:nvSpPr>
      <xdr:spPr>
        <a:xfrm>
          <a:off x="1752111" y="60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86728</xdr:rowOff>
    </xdr:from>
    <xdr:to>
      <xdr:col>6</xdr:col>
      <xdr:colOff>38100</xdr:colOff>
      <xdr:row>37</xdr:row>
      <xdr:rowOff>16878</xdr:rowOff>
    </xdr:to>
    <xdr:sp macro="" textlink="">
      <xdr:nvSpPr>
        <xdr:cNvPr id="88" name="楕円 87"/>
        <xdr:cNvSpPr/>
      </xdr:nvSpPr>
      <xdr:spPr>
        <a:xfrm>
          <a:off x="1079500" y="62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33405</xdr:rowOff>
    </xdr:from>
    <xdr:ext cx="534377" cy="259045"/>
    <xdr:sp macro="" textlink="">
      <xdr:nvSpPr>
        <xdr:cNvPr id="89" name="テキスト ボックス 88"/>
        <xdr:cNvSpPr txBox="1"/>
      </xdr:nvSpPr>
      <xdr:spPr>
        <a:xfrm>
          <a:off x="863111" y="60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110442</xdr:rowOff>
    </xdr:from>
    <xdr:to>
      <xdr:col>24</xdr:col>
      <xdr:colOff>62865</xdr:colOff>
      <xdr:row>58</xdr:row>
      <xdr:rowOff>128603</xdr:rowOff>
    </xdr:to>
    <xdr:cxnSp macro="">
      <xdr:nvCxnSpPr>
        <xdr:cNvPr id="115" name="直線コネクタ 114"/>
        <xdr:cNvCxnSpPr/>
      </xdr:nvCxnSpPr>
      <xdr:spPr>
        <a:xfrm flipV="1">
          <a:off x="4633595" y="9368742"/>
          <a:ext cx="1270" cy="7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132430</xdr:rowOff>
    </xdr:from>
    <xdr:ext cx="534377" cy="259045"/>
    <xdr:sp macro="" textlink="">
      <xdr:nvSpPr>
        <xdr:cNvPr id="116" name="物件費最小値テキスト"/>
        <xdr:cNvSpPr txBox="1"/>
      </xdr:nvSpPr>
      <xdr:spPr>
        <a:xfrm>
          <a:off x="4686300" y="100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128603</xdr:rowOff>
    </xdr:from>
    <xdr:to>
      <xdr:col>24</xdr:col>
      <xdr:colOff>152400</xdr:colOff>
      <xdr:row>58</xdr:row>
      <xdr:rowOff>128603</xdr:rowOff>
    </xdr:to>
    <xdr:cxnSp macro="">
      <xdr:nvCxnSpPr>
        <xdr:cNvPr id="117" name="直線コネクタ 116"/>
        <xdr:cNvCxnSpPr/>
      </xdr:nvCxnSpPr>
      <xdr:spPr>
        <a:xfrm>
          <a:off x="4546600" y="1007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57119</xdr:rowOff>
    </xdr:from>
    <xdr:ext cx="599010" cy="259045"/>
    <xdr:sp macro="" textlink="">
      <xdr:nvSpPr>
        <xdr:cNvPr id="118" name="物件費最大値テキスト"/>
        <xdr:cNvSpPr txBox="1"/>
      </xdr:nvSpPr>
      <xdr:spPr>
        <a:xfrm>
          <a:off x="4686300" y="914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110442</xdr:rowOff>
    </xdr:from>
    <xdr:to>
      <xdr:col>24</xdr:col>
      <xdr:colOff>152400</xdr:colOff>
      <xdr:row>54</xdr:row>
      <xdr:rowOff>110442</xdr:rowOff>
    </xdr:to>
    <xdr:cxnSp macro="">
      <xdr:nvCxnSpPr>
        <xdr:cNvPr id="119" name="直線コネクタ 118"/>
        <xdr:cNvCxnSpPr/>
      </xdr:nvCxnSpPr>
      <xdr:spPr>
        <a:xfrm>
          <a:off x="4546600" y="9368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70966</xdr:rowOff>
    </xdr:from>
    <xdr:to>
      <xdr:col>24</xdr:col>
      <xdr:colOff>63500</xdr:colOff>
      <xdr:row>58</xdr:row>
      <xdr:rowOff>79059</xdr:rowOff>
    </xdr:to>
    <xdr:cxnSp macro="">
      <xdr:nvCxnSpPr>
        <xdr:cNvPr id="120" name="直線コネクタ 119"/>
        <xdr:cNvCxnSpPr/>
      </xdr:nvCxnSpPr>
      <xdr:spPr>
        <a:xfrm flipV="1">
          <a:off x="3797300" y="10015066"/>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168081</xdr:rowOff>
    </xdr:from>
    <xdr:ext cx="534377" cy="259045"/>
    <xdr:sp macro="" textlink="">
      <xdr:nvSpPr>
        <xdr:cNvPr id="121" name="物件費平均値テキスト"/>
        <xdr:cNvSpPr txBox="1"/>
      </xdr:nvSpPr>
      <xdr:spPr>
        <a:xfrm>
          <a:off x="4686300" y="976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145204</xdr:rowOff>
    </xdr:from>
    <xdr:to>
      <xdr:col>24</xdr:col>
      <xdr:colOff>114300</xdr:colOff>
      <xdr:row>58</xdr:row>
      <xdr:rowOff>75354</xdr:rowOff>
    </xdr:to>
    <xdr:sp macro="" textlink="">
      <xdr:nvSpPr>
        <xdr:cNvPr id="122" name="フローチャート: 判断 121"/>
        <xdr:cNvSpPr/>
      </xdr:nvSpPr>
      <xdr:spPr>
        <a:xfrm>
          <a:off x="4584700" y="991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64053</xdr:rowOff>
    </xdr:from>
    <xdr:to>
      <xdr:col>19</xdr:col>
      <xdr:colOff>177800</xdr:colOff>
      <xdr:row>58</xdr:row>
      <xdr:rowOff>79059</xdr:rowOff>
    </xdr:to>
    <xdr:cxnSp macro="">
      <xdr:nvCxnSpPr>
        <xdr:cNvPr id="123" name="直線コネクタ 122"/>
        <xdr:cNvCxnSpPr/>
      </xdr:nvCxnSpPr>
      <xdr:spPr>
        <a:xfrm>
          <a:off x="2908300" y="10008153"/>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140227</xdr:rowOff>
    </xdr:from>
    <xdr:to>
      <xdr:col>20</xdr:col>
      <xdr:colOff>38100</xdr:colOff>
      <xdr:row>58</xdr:row>
      <xdr:rowOff>70377</xdr:rowOff>
    </xdr:to>
    <xdr:sp macro="" textlink="">
      <xdr:nvSpPr>
        <xdr:cNvPr id="124" name="フローチャート: 判断 123"/>
        <xdr:cNvSpPr/>
      </xdr:nvSpPr>
      <xdr:spPr>
        <a:xfrm>
          <a:off x="3746500" y="991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86904</xdr:rowOff>
    </xdr:from>
    <xdr:ext cx="534377" cy="259045"/>
    <xdr:sp macro="" textlink="">
      <xdr:nvSpPr>
        <xdr:cNvPr id="125" name="テキスト ボックス 124"/>
        <xdr:cNvSpPr txBox="1"/>
      </xdr:nvSpPr>
      <xdr:spPr>
        <a:xfrm>
          <a:off x="3530111" y="968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119188</xdr:rowOff>
    </xdr:from>
    <xdr:to>
      <xdr:col>15</xdr:col>
      <xdr:colOff>50800</xdr:colOff>
      <xdr:row>58</xdr:row>
      <xdr:rowOff>64053</xdr:rowOff>
    </xdr:to>
    <xdr:cxnSp macro="">
      <xdr:nvCxnSpPr>
        <xdr:cNvPr id="126" name="直線コネクタ 125"/>
        <xdr:cNvCxnSpPr/>
      </xdr:nvCxnSpPr>
      <xdr:spPr>
        <a:xfrm>
          <a:off x="2019300" y="9891838"/>
          <a:ext cx="889000" cy="1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161451</xdr:rowOff>
    </xdr:from>
    <xdr:to>
      <xdr:col>15</xdr:col>
      <xdr:colOff>101600</xdr:colOff>
      <xdr:row>58</xdr:row>
      <xdr:rowOff>91601</xdr:rowOff>
    </xdr:to>
    <xdr:sp macro="" textlink="">
      <xdr:nvSpPr>
        <xdr:cNvPr id="127" name="フローチャート: 判断 126"/>
        <xdr:cNvSpPr/>
      </xdr:nvSpPr>
      <xdr:spPr>
        <a:xfrm>
          <a:off x="2857500" y="99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108128</xdr:rowOff>
    </xdr:from>
    <xdr:ext cx="534377" cy="259045"/>
    <xdr:sp macro="" textlink="">
      <xdr:nvSpPr>
        <xdr:cNvPr id="128" name="テキスト ボックス 127"/>
        <xdr:cNvSpPr txBox="1"/>
      </xdr:nvSpPr>
      <xdr:spPr>
        <a:xfrm>
          <a:off x="2641111" y="97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32336</xdr:rowOff>
    </xdr:from>
    <xdr:to>
      <xdr:col>10</xdr:col>
      <xdr:colOff>114300</xdr:colOff>
      <xdr:row>57</xdr:row>
      <xdr:rowOff>119188</xdr:rowOff>
    </xdr:to>
    <xdr:cxnSp macro="">
      <xdr:nvCxnSpPr>
        <xdr:cNvPr id="129" name="直線コネクタ 128"/>
        <xdr:cNvCxnSpPr/>
      </xdr:nvCxnSpPr>
      <xdr:spPr>
        <a:xfrm>
          <a:off x="1130300" y="8776286"/>
          <a:ext cx="889000" cy="1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41002</xdr:rowOff>
    </xdr:from>
    <xdr:to>
      <xdr:col>10</xdr:col>
      <xdr:colOff>165100</xdr:colOff>
      <xdr:row>58</xdr:row>
      <xdr:rowOff>142602</xdr:rowOff>
    </xdr:to>
    <xdr:sp macro="" textlink="">
      <xdr:nvSpPr>
        <xdr:cNvPr id="130" name="フローチャート: 判断 129"/>
        <xdr:cNvSpPr/>
      </xdr:nvSpPr>
      <xdr:spPr>
        <a:xfrm>
          <a:off x="1968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133729</xdr:rowOff>
    </xdr:from>
    <xdr:ext cx="534377" cy="259045"/>
    <xdr:sp macro="" textlink="">
      <xdr:nvSpPr>
        <xdr:cNvPr id="131" name="テキスト ボックス 130"/>
        <xdr:cNvSpPr txBox="1"/>
      </xdr:nvSpPr>
      <xdr:spPr>
        <a:xfrm>
          <a:off x="1752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50750</xdr:rowOff>
    </xdr:from>
    <xdr:to>
      <xdr:col>6</xdr:col>
      <xdr:colOff>38100</xdr:colOff>
      <xdr:row>58</xdr:row>
      <xdr:rowOff>152350</xdr:rowOff>
    </xdr:to>
    <xdr:sp macro="" textlink="">
      <xdr:nvSpPr>
        <xdr:cNvPr id="132" name="フローチャート: 判断 131"/>
        <xdr:cNvSpPr/>
      </xdr:nvSpPr>
      <xdr:spPr>
        <a:xfrm>
          <a:off x="1079500" y="99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143477</xdr:rowOff>
    </xdr:from>
    <xdr:ext cx="534377" cy="259045"/>
    <xdr:sp macro="" textlink="">
      <xdr:nvSpPr>
        <xdr:cNvPr id="133" name="テキスト ボックス 132"/>
        <xdr:cNvSpPr txBox="1"/>
      </xdr:nvSpPr>
      <xdr:spPr>
        <a:xfrm>
          <a:off x="863111" y="100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20166</xdr:rowOff>
    </xdr:from>
    <xdr:to>
      <xdr:col>24</xdr:col>
      <xdr:colOff>114300</xdr:colOff>
      <xdr:row>58</xdr:row>
      <xdr:rowOff>121766</xdr:rowOff>
    </xdr:to>
    <xdr:sp macro="" textlink="">
      <xdr:nvSpPr>
        <xdr:cNvPr id="139" name="楕円 138"/>
        <xdr:cNvSpPr/>
      </xdr:nvSpPr>
      <xdr:spPr>
        <a:xfrm>
          <a:off x="4584700" y="99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123631</xdr:rowOff>
    </xdr:from>
    <xdr:ext cx="534377" cy="259045"/>
    <xdr:sp macro="" textlink="">
      <xdr:nvSpPr>
        <xdr:cNvPr id="140" name="物件費該当値テキスト"/>
        <xdr:cNvSpPr txBox="1"/>
      </xdr:nvSpPr>
      <xdr:spPr>
        <a:xfrm>
          <a:off x="4686300" y="98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28259</xdr:rowOff>
    </xdr:from>
    <xdr:to>
      <xdr:col>20</xdr:col>
      <xdr:colOff>38100</xdr:colOff>
      <xdr:row>58</xdr:row>
      <xdr:rowOff>129859</xdr:rowOff>
    </xdr:to>
    <xdr:sp macro="" textlink="">
      <xdr:nvSpPr>
        <xdr:cNvPr id="141" name="楕円 140"/>
        <xdr:cNvSpPr/>
      </xdr:nvSpPr>
      <xdr:spPr>
        <a:xfrm>
          <a:off x="3746500" y="99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120986</xdr:rowOff>
    </xdr:from>
    <xdr:ext cx="534377" cy="259045"/>
    <xdr:sp macro="" textlink="">
      <xdr:nvSpPr>
        <xdr:cNvPr id="142" name="テキスト ボックス 141"/>
        <xdr:cNvSpPr txBox="1"/>
      </xdr:nvSpPr>
      <xdr:spPr>
        <a:xfrm>
          <a:off x="3530111" y="100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13253</xdr:rowOff>
    </xdr:from>
    <xdr:to>
      <xdr:col>15</xdr:col>
      <xdr:colOff>101600</xdr:colOff>
      <xdr:row>58</xdr:row>
      <xdr:rowOff>114853</xdr:rowOff>
    </xdr:to>
    <xdr:sp macro="" textlink="">
      <xdr:nvSpPr>
        <xdr:cNvPr id="143" name="楕円 142"/>
        <xdr:cNvSpPr/>
      </xdr:nvSpPr>
      <xdr:spPr>
        <a:xfrm>
          <a:off x="2857500" y="99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105980</xdr:rowOff>
    </xdr:from>
    <xdr:ext cx="534377" cy="259045"/>
    <xdr:sp macro="" textlink="">
      <xdr:nvSpPr>
        <xdr:cNvPr id="144" name="テキスト ボックス 143"/>
        <xdr:cNvSpPr txBox="1"/>
      </xdr:nvSpPr>
      <xdr:spPr>
        <a:xfrm>
          <a:off x="2641111" y="100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68388</xdr:rowOff>
    </xdr:from>
    <xdr:to>
      <xdr:col>10</xdr:col>
      <xdr:colOff>165100</xdr:colOff>
      <xdr:row>57</xdr:row>
      <xdr:rowOff>169988</xdr:rowOff>
    </xdr:to>
    <xdr:sp macro="" textlink="">
      <xdr:nvSpPr>
        <xdr:cNvPr id="145" name="楕円 144"/>
        <xdr:cNvSpPr/>
      </xdr:nvSpPr>
      <xdr:spPr>
        <a:xfrm>
          <a:off x="1968500" y="98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15065</xdr:rowOff>
    </xdr:from>
    <xdr:ext cx="534377" cy="259045"/>
    <xdr:sp macro="" textlink="">
      <xdr:nvSpPr>
        <xdr:cNvPr id="146" name="テキスト ボックス 145"/>
        <xdr:cNvSpPr txBox="1"/>
      </xdr:nvSpPr>
      <xdr:spPr>
        <a:xfrm>
          <a:off x="1752111" y="96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152986</xdr:rowOff>
    </xdr:from>
    <xdr:to>
      <xdr:col>6</xdr:col>
      <xdr:colOff>38100</xdr:colOff>
      <xdr:row>51</xdr:row>
      <xdr:rowOff>83136</xdr:rowOff>
    </xdr:to>
    <xdr:sp macro="" textlink="">
      <xdr:nvSpPr>
        <xdr:cNvPr id="147" name="楕円 146"/>
        <xdr:cNvSpPr/>
      </xdr:nvSpPr>
      <xdr:spPr>
        <a:xfrm>
          <a:off x="1079500" y="87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99663</xdr:rowOff>
    </xdr:from>
    <xdr:ext cx="599010" cy="259045"/>
    <xdr:sp macro="" textlink="">
      <xdr:nvSpPr>
        <xdr:cNvPr id="148" name="テキスト ボックス 147"/>
        <xdr:cNvSpPr txBox="1"/>
      </xdr:nvSpPr>
      <xdr:spPr>
        <a:xfrm>
          <a:off x="830795" y="85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72" name="直線コネクタ 171"/>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73"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4" name="直線コネクタ 173"/>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5"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6" name="直線コネクタ 175"/>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99809</xdr:rowOff>
    </xdr:from>
    <xdr:to>
      <xdr:col>24</xdr:col>
      <xdr:colOff>63500</xdr:colOff>
      <xdr:row>78</xdr:row>
      <xdr:rowOff>102439</xdr:rowOff>
    </xdr:to>
    <xdr:cxnSp macro="">
      <xdr:nvCxnSpPr>
        <xdr:cNvPr id="177" name="直線コネクタ 176"/>
        <xdr:cNvCxnSpPr/>
      </xdr:nvCxnSpPr>
      <xdr:spPr>
        <a:xfrm>
          <a:off x="3797300" y="13472909"/>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8"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9" name="フローチャート: 判断 178"/>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99809</xdr:rowOff>
    </xdr:from>
    <xdr:to>
      <xdr:col>19</xdr:col>
      <xdr:colOff>177800</xdr:colOff>
      <xdr:row>78</xdr:row>
      <xdr:rowOff>118287</xdr:rowOff>
    </xdr:to>
    <xdr:cxnSp macro="">
      <xdr:nvCxnSpPr>
        <xdr:cNvPr id="180" name="直線コネクタ 179"/>
        <xdr:cNvCxnSpPr/>
      </xdr:nvCxnSpPr>
      <xdr:spPr>
        <a:xfrm flipV="1">
          <a:off x="2908300" y="1347290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81" name="フローチャート: 判断 180"/>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82" name="テキスト ボックス 181"/>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118287</xdr:rowOff>
    </xdr:from>
    <xdr:to>
      <xdr:col>15</xdr:col>
      <xdr:colOff>50800</xdr:colOff>
      <xdr:row>78</xdr:row>
      <xdr:rowOff>127775</xdr:rowOff>
    </xdr:to>
    <xdr:cxnSp macro="">
      <xdr:nvCxnSpPr>
        <xdr:cNvPr id="183" name="直線コネクタ 182"/>
        <xdr:cNvCxnSpPr/>
      </xdr:nvCxnSpPr>
      <xdr:spPr>
        <a:xfrm flipV="1">
          <a:off x="2019300" y="13491387"/>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4" name="フローチャート: 判断 183"/>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5" name="テキスト ボックス 184"/>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113601</xdr:rowOff>
    </xdr:from>
    <xdr:to>
      <xdr:col>10</xdr:col>
      <xdr:colOff>114300</xdr:colOff>
      <xdr:row>78</xdr:row>
      <xdr:rowOff>127775</xdr:rowOff>
    </xdr:to>
    <xdr:cxnSp macro="">
      <xdr:nvCxnSpPr>
        <xdr:cNvPr id="186" name="直線コネクタ 185"/>
        <xdr:cNvCxnSpPr/>
      </xdr:nvCxnSpPr>
      <xdr:spPr>
        <a:xfrm>
          <a:off x="1130300" y="1348670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7" name="フローチャート: 判断 186"/>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140733</xdr:rowOff>
    </xdr:from>
    <xdr:ext cx="469744" cy="259045"/>
    <xdr:sp macro="" textlink="">
      <xdr:nvSpPr>
        <xdr:cNvPr id="188" name="テキスト ボックス 187"/>
        <xdr:cNvSpPr txBox="1"/>
      </xdr:nvSpPr>
      <xdr:spPr>
        <a:xfrm>
          <a:off x="1784428"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89" name="フローチャート: 判断 188"/>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149268</xdr:rowOff>
    </xdr:from>
    <xdr:ext cx="469744" cy="259045"/>
    <xdr:sp macro="" textlink="">
      <xdr:nvSpPr>
        <xdr:cNvPr id="190" name="テキスト ボックス 189"/>
        <xdr:cNvSpPr txBox="1"/>
      </xdr:nvSpPr>
      <xdr:spPr>
        <a:xfrm>
          <a:off x="895428"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51639</xdr:rowOff>
    </xdr:from>
    <xdr:to>
      <xdr:col>24</xdr:col>
      <xdr:colOff>114300</xdr:colOff>
      <xdr:row>78</xdr:row>
      <xdr:rowOff>153239</xdr:rowOff>
    </xdr:to>
    <xdr:sp macro="" textlink="">
      <xdr:nvSpPr>
        <xdr:cNvPr id="196" name="楕円 195"/>
        <xdr:cNvSpPr/>
      </xdr:nvSpPr>
      <xdr:spPr>
        <a:xfrm>
          <a:off x="45847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138016</xdr:rowOff>
    </xdr:from>
    <xdr:ext cx="469744" cy="259045"/>
    <xdr:sp macro="" textlink="">
      <xdr:nvSpPr>
        <xdr:cNvPr id="197" name="維持補修費該当値テキスト"/>
        <xdr:cNvSpPr txBox="1"/>
      </xdr:nvSpPr>
      <xdr:spPr>
        <a:xfrm>
          <a:off x="4686300" y="133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49009</xdr:rowOff>
    </xdr:from>
    <xdr:to>
      <xdr:col>20</xdr:col>
      <xdr:colOff>38100</xdr:colOff>
      <xdr:row>78</xdr:row>
      <xdr:rowOff>150609</xdr:rowOff>
    </xdr:to>
    <xdr:sp macro="" textlink="">
      <xdr:nvSpPr>
        <xdr:cNvPr id="198" name="楕円 197"/>
        <xdr:cNvSpPr/>
      </xdr:nvSpPr>
      <xdr:spPr>
        <a:xfrm>
          <a:off x="3746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141736</xdr:rowOff>
    </xdr:from>
    <xdr:ext cx="469744" cy="259045"/>
    <xdr:sp macro="" textlink="">
      <xdr:nvSpPr>
        <xdr:cNvPr id="199" name="テキスト ボックス 198"/>
        <xdr:cNvSpPr txBox="1"/>
      </xdr:nvSpPr>
      <xdr:spPr>
        <a:xfrm>
          <a:off x="3562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67487</xdr:rowOff>
    </xdr:from>
    <xdr:to>
      <xdr:col>15</xdr:col>
      <xdr:colOff>101600</xdr:colOff>
      <xdr:row>78</xdr:row>
      <xdr:rowOff>169087</xdr:rowOff>
    </xdr:to>
    <xdr:sp macro="" textlink="">
      <xdr:nvSpPr>
        <xdr:cNvPr id="200" name="楕円 199"/>
        <xdr:cNvSpPr/>
      </xdr:nvSpPr>
      <xdr:spPr>
        <a:xfrm>
          <a:off x="2857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160214</xdr:rowOff>
    </xdr:from>
    <xdr:ext cx="469744" cy="259045"/>
    <xdr:sp macro="" textlink="">
      <xdr:nvSpPr>
        <xdr:cNvPr id="201" name="テキスト ボックス 200"/>
        <xdr:cNvSpPr txBox="1"/>
      </xdr:nvSpPr>
      <xdr:spPr>
        <a:xfrm>
          <a:off x="2673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76975</xdr:rowOff>
    </xdr:from>
    <xdr:to>
      <xdr:col>10</xdr:col>
      <xdr:colOff>165100</xdr:colOff>
      <xdr:row>79</xdr:row>
      <xdr:rowOff>7125</xdr:rowOff>
    </xdr:to>
    <xdr:sp macro="" textlink="">
      <xdr:nvSpPr>
        <xdr:cNvPr id="202" name="楕円 201"/>
        <xdr:cNvSpPr/>
      </xdr:nvSpPr>
      <xdr:spPr>
        <a:xfrm>
          <a:off x="19685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169702</xdr:rowOff>
    </xdr:from>
    <xdr:ext cx="469744" cy="259045"/>
    <xdr:sp macro="" textlink="">
      <xdr:nvSpPr>
        <xdr:cNvPr id="203" name="テキスト ボックス 202"/>
        <xdr:cNvSpPr txBox="1"/>
      </xdr:nvSpPr>
      <xdr:spPr>
        <a:xfrm>
          <a:off x="1784428" y="135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62801</xdr:rowOff>
    </xdr:from>
    <xdr:to>
      <xdr:col>6</xdr:col>
      <xdr:colOff>38100</xdr:colOff>
      <xdr:row>78</xdr:row>
      <xdr:rowOff>164401</xdr:rowOff>
    </xdr:to>
    <xdr:sp macro="" textlink="">
      <xdr:nvSpPr>
        <xdr:cNvPr id="204" name="楕円 203"/>
        <xdr:cNvSpPr/>
      </xdr:nvSpPr>
      <xdr:spPr>
        <a:xfrm>
          <a:off x="1079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155528</xdr:rowOff>
    </xdr:from>
    <xdr:ext cx="469744" cy="259045"/>
    <xdr:sp macro="" textlink="">
      <xdr:nvSpPr>
        <xdr:cNvPr id="205" name="テキスト ボックス 204"/>
        <xdr:cNvSpPr txBox="1"/>
      </xdr:nvSpPr>
      <xdr:spPr>
        <a:xfrm>
          <a:off x="895428"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32" name="直線コネクタ 231"/>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33"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4" name="直線コネクタ 233"/>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5"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6" name="直線コネクタ 235"/>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112545</xdr:rowOff>
    </xdr:from>
    <xdr:to>
      <xdr:col>24</xdr:col>
      <xdr:colOff>63500</xdr:colOff>
      <xdr:row>96</xdr:row>
      <xdr:rowOff>142362</xdr:rowOff>
    </xdr:to>
    <xdr:cxnSp macro="">
      <xdr:nvCxnSpPr>
        <xdr:cNvPr id="237" name="直線コネクタ 236"/>
        <xdr:cNvCxnSpPr/>
      </xdr:nvCxnSpPr>
      <xdr:spPr>
        <a:xfrm>
          <a:off x="3797300" y="16571745"/>
          <a:ext cx="8382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8"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9" name="フローチャート: 判断 238"/>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112545</xdr:rowOff>
    </xdr:from>
    <xdr:to>
      <xdr:col>19</xdr:col>
      <xdr:colOff>177800</xdr:colOff>
      <xdr:row>97</xdr:row>
      <xdr:rowOff>35736</xdr:rowOff>
    </xdr:to>
    <xdr:cxnSp macro="">
      <xdr:nvCxnSpPr>
        <xdr:cNvPr id="240" name="直線コネクタ 239"/>
        <xdr:cNvCxnSpPr/>
      </xdr:nvCxnSpPr>
      <xdr:spPr>
        <a:xfrm flipV="1">
          <a:off x="2908300" y="16571745"/>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41" name="フローチャート: 判断 240"/>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42" name="テキスト ボックス 241"/>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35736</xdr:rowOff>
    </xdr:from>
    <xdr:to>
      <xdr:col>15</xdr:col>
      <xdr:colOff>50800</xdr:colOff>
      <xdr:row>97</xdr:row>
      <xdr:rowOff>147651</xdr:rowOff>
    </xdr:to>
    <xdr:cxnSp macro="">
      <xdr:nvCxnSpPr>
        <xdr:cNvPr id="243" name="直線コネクタ 242"/>
        <xdr:cNvCxnSpPr/>
      </xdr:nvCxnSpPr>
      <xdr:spPr>
        <a:xfrm flipV="1">
          <a:off x="2019300" y="16666386"/>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4" name="フローチャート: 判断 243"/>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5" name="テキスト ボックス 244"/>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147651</xdr:rowOff>
    </xdr:from>
    <xdr:to>
      <xdr:col>10</xdr:col>
      <xdr:colOff>114300</xdr:colOff>
      <xdr:row>98</xdr:row>
      <xdr:rowOff>43199</xdr:rowOff>
    </xdr:to>
    <xdr:cxnSp macro="">
      <xdr:nvCxnSpPr>
        <xdr:cNvPr id="246" name="直線コネクタ 245"/>
        <xdr:cNvCxnSpPr/>
      </xdr:nvCxnSpPr>
      <xdr:spPr>
        <a:xfrm flipV="1">
          <a:off x="1130300" y="16778301"/>
          <a:ext cx="889000" cy="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138654</xdr:rowOff>
    </xdr:from>
    <xdr:to>
      <xdr:col>10</xdr:col>
      <xdr:colOff>165100</xdr:colOff>
      <xdr:row>96</xdr:row>
      <xdr:rowOff>68804</xdr:rowOff>
    </xdr:to>
    <xdr:sp macro="" textlink="">
      <xdr:nvSpPr>
        <xdr:cNvPr id="247" name="フローチャート: 判断 246"/>
        <xdr:cNvSpPr/>
      </xdr:nvSpPr>
      <xdr:spPr>
        <a:xfrm>
          <a:off x="1968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85331</xdr:rowOff>
    </xdr:from>
    <xdr:ext cx="534377" cy="259045"/>
    <xdr:sp macro="" textlink="">
      <xdr:nvSpPr>
        <xdr:cNvPr id="248" name="テキスト ボックス 247"/>
        <xdr:cNvSpPr txBox="1"/>
      </xdr:nvSpPr>
      <xdr:spPr>
        <a:xfrm>
          <a:off x="1752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59475</xdr:rowOff>
    </xdr:from>
    <xdr:to>
      <xdr:col>6</xdr:col>
      <xdr:colOff>38100</xdr:colOff>
      <xdr:row>96</xdr:row>
      <xdr:rowOff>161075</xdr:rowOff>
    </xdr:to>
    <xdr:sp macro="" textlink="">
      <xdr:nvSpPr>
        <xdr:cNvPr id="249" name="フローチャート: 判断 248"/>
        <xdr:cNvSpPr/>
      </xdr:nvSpPr>
      <xdr:spPr>
        <a:xfrm>
          <a:off x="1079500" y="165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6152</xdr:rowOff>
    </xdr:from>
    <xdr:ext cx="534377" cy="259045"/>
    <xdr:sp macro="" textlink="">
      <xdr:nvSpPr>
        <xdr:cNvPr id="250" name="テキスト ボックス 249"/>
        <xdr:cNvSpPr txBox="1"/>
      </xdr:nvSpPr>
      <xdr:spPr>
        <a:xfrm>
          <a:off x="863111" y="162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91562</xdr:rowOff>
    </xdr:from>
    <xdr:to>
      <xdr:col>24</xdr:col>
      <xdr:colOff>114300</xdr:colOff>
      <xdr:row>97</xdr:row>
      <xdr:rowOff>21712</xdr:rowOff>
    </xdr:to>
    <xdr:sp macro="" textlink="">
      <xdr:nvSpPr>
        <xdr:cNvPr id="256" name="楕円 255"/>
        <xdr:cNvSpPr/>
      </xdr:nvSpPr>
      <xdr:spPr>
        <a:xfrm>
          <a:off x="45847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69989</xdr:rowOff>
    </xdr:from>
    <xdr:ext cx="534377" cy="259045"/>
    <xdr:sp macro="" textlink="">
      <xdr:nvSpPr>
        <xdr:cNvPr id="257" name="扶助費該当値テキスト"/>
        <xdr:cNvSpPr txBox="1"/>
      </xdr:nvSpPr>
      <xdr:spPr>
        <a:xfrm>
          <a:off x="4686300" y="165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61745</xdr:rowOff>
    </xdr:from>
    <xdr:to>
      <xdr:col>20</xdr:col>
      <xdr:colOff>38100</xdr:colOff>
      <xdr:row>96</xdr:row>
      <xdr:rowOff>163345</xdr:rowOff>
    </xdr:to>
    <xdr:sp macro="" textlink="">
      <xdr:nvSpPr>
        <xdr:cNvPr id="258" name="楕円 257"/>
        <xdr:cNvSpPr/>
      </xdr:nvSpPr>
      <xdr:spPr>
        <a:xfrm>
          <a:off x="3746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154472</xdr:rowOff>
    </xdr:from>
    <xdr:ext cx="534377" cy="259045"/>
    <xdr:sp macro="" textlink="">
      <xdr:nvSpPr>
        <xdr:cNvPr id="259" name="テキスト ボックス 258"/>
        <xdr:cNvSpPr txBox="1"/>
      </xdr:nvSpPr>
      <xdr:spPr>
        <a:xfrm>
          <a:off x="3530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156386</xdr:rowOff>
    </xdr:from>
    <xdr:to>
      <xdr:col>15</xdr:col>
      <xdr:colOff>101600</xdr:colOff>
      <xdr:row>97</xdr:row>
      <xdr:rowOff>86536</xdr:rowOff>
    </xdr:to>
    <xdr:sp macro="" textlink="">
      <xdr:nvSpPr>
        <xdr:cNvPr id="260" name="楕円 259"/>
        <xdr:cNvSpPr/>
      </xdr:nvSpPr>
      <xdr:spPr>
        <a:xfrm>
          <a:off x="2857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77663</xdr:rowOff>
    </xdr:from>
    <xdr:ext cx="534377" cy="259045"/>
    <xdr:sp macro="" textlink="">
      <xdr:nvSpPr>
        <xdr:cNvPr id="261" name="テキスト ボックス 260"/>
        <xdr:cNvSpPr txBox="1"/>
      </xdr:nvSpPr>
      <xdr:spPr>
        <a:xfrm>
          <a:off x="2641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96851</xdr:rowOff>
    </xdr:from>
    <xdr:to>
      <xdr:col>10</xdr:col>
      <xdr:colOff>165100</xdr:colOff>
      <xdr:row>98</xdr:row>
      <xdr:rowOff>27001</xdr:rowOff>
    </xdr:to>
    <xdr:sp macro="" textlink="">
      <xdr:nvSpPr>
        <xdr:cNvPr id="262" name="楕円 261"/>
        <xdr:cNvSpPr/>
      </xdr:nvSpPr>
      <xdr:spPr>
        <a:xfrm>
          <a:off x="1968500" y="167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18128</xdr:rowOff>
    </xdr:from>
    <xdr:ext cx="534377" cy="259045"/>
    <xdr:sp macro="" textlink="">
      <xdr:nvSpPr>
        <xdr:cNvPr id="263" name="テキスト ボックス 262"/>
        <xdr:cNvSpPr txBox="1"/>
      </xdr:nvSpPr>
      <xdr:spPr>
        <a:xfrm>
          <a:off x="1752111" y="168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163849</xdr:rowOff>
    </xdr:from>
    <xdr:to>
      <xdr:col>6</xdr:col>
      <xdr:colOff>38100</xdr:colOff>
      <xdr:row>98</xdr:row>
      <xdr:rowOff>93999</xdr:rowOff>
    </xdr:to>
    <xdr:sp macro="" textlink="">
      <xdr:nvSpPr>
        <xdr:cNvPr id="264" name="楕円 263"/>
        <xdr:cNvSpPr/>
      </xdr:nvSpPr>
      <xdr:spPr>
        <a:xfrm>
          <a:off x="1079500" y="167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85126</xdr:rowOff>
    </xdr:from>
    <xdr:ext cx="534377" cy="259045"/>
    <xdr:sp macro="" textlink="">
      <xdr:nvSpPr>
        <xdr:cNvPr id="265" name="テキスト ボックス 264"/>
        <xdr:cNvSpPr txBox="1"/>
      </xdr:nvSpPr>
      <xdr:spPr>
        <a:xfrm>
          <a:off x="863111" y="1688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91" name="直線コネクタ 290"/>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92"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93" name="直線コネクタ 292"/>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4"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5" name="直線コネクタ 294"/>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169951</xdr:rowOff>
    </xdr:from>
    <xdr:to>
      <xdr:col>55</xdr:col>
      <xdr:colOff>0</xdr:colOff>
      <xdr:row>36</xdr:row>
      <xdr:rowOff>46192</xdr:rowOff>
    </xdr:to>
    <xdr:cxnSp macro="">
      <xdr:nvCxnSpPr>
        <xdr:cNvPr id="296" name="直線コネクタ 295"/>
        <xdr:cNvCxnSpPr/>
      </xdr:nvCxnSpPr>
      <xdr:spPr>
        <a:xfrm>
          <a:off x="9639300" y="6170701"/>
          <a:ext cx="838200" cy="4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7"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8" name="フローチャート: 判断 297"/>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66885</xdr:rowOff>
    </xdr:from>
    <xdr:to>
      <xdr:col>50</xdr:col>
      <xdr:colOff>114300</xdr:colOff>
      <xdr:row>35</xdr:row>
      <xdr:rowOff>169951</xdr:rowOff>
    </xdr:to>
    <xdr:cxnSp macro="">
      <xdr:nvCxnSpPr>
        <xdr:cNvPr id="299" name="直線コネクタ 298"/>
        <xdr:cNvCxnSpPr/>
      </xdr:nvCxnSpPr>
      <xdr:spPr>
        <a:xfrm>
          <a:off x="8750300" y="5896185"/>
          <a:ext cx="889000" cy="27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300" name="フローチャート: 判断 299"/>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301" name="テキスト ボックス 300"/>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66885</xdr:rowOff>
    </xdr:from>
    <xdr:to>
      <xdr:col>45</xdr:col>
      <xdr:colOff>177800</xdr:colOff>
      <xdr:row>35</xdr:row>
      <xdr:rowOff>114739</xdr:rowOff>
    </xdr:to>
    <xdr:cxnSp macro="">
      <xdr:nvCxnSpPr>
        <xdr:cNvPr id="302" name="直線コネクタ 301"/>
        <xdr:cNvCxnSpPr/>
      </xdr:nvCxnSpPr>
      <xdr:spPr>
        <a:xfrm flipV="1">
          <a:off x="7861300" y="5896185"/>
          <a:ext cx="889000" cy="2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303" name="フローチャート: 判断 302"/>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4" name="テキスト ボックス 303"/>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114739</xdr:rowOff>
    </xdr:from>
    <xdr:to>
      <xdr:col>41</xdr:col>
      <xdr:colOff>50800</xdr:colOff>
      <xdr:row>35</xdr:row>
      <xdr:rowOff>134954</xdr:rowOff>
    </xdr:to>
    <xdr:cxnSp macro="">
      <xdr:nvCxnSpPr>
        <xdr:cNvPr id="305" name="直線コネクタ 304"/>
        <xdr:cNvCxnSpPr/>
      </xdr:nvCxnSpPr>
      <xdr:spPr>
        <a:xfrm flipV="1">
          <a:off x="6972300" y="611548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306" name="フローチャート: 判断 30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307" name="テキスト ボックス 30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308" name="フローチャート: 判断 30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309" name="テキスト ボックス 30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166842</xdr:rowOff>
    </xdr:from>
    <xdr:to>
      <xdr:col>55</xdr:col>
      <xdr:colOff>50800</xdr:colOff>
      <xdr:row>36</xdr:row>
      <xdr:rowOff>96992</xdr:rowOff>
    </xdr:to>
    <xdr:sp macro="" textlink="">
      <xdr:nvSpPr>
        <xdr:cNvPr id="315" name="楕円 314"/>
        <xdr:cNvSpPr/>
      </xdr:nvSpPr>
      <xdr:spPr>
        <a:xfrm>
          <a:off x="10426700" y="61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145269</xdr:rowOff>
    </xdr:from>
    <xdr:ext cx="534377" cy="259045"/>
    <xdr:sp macro="" textlink="">
      <xdr:nvSpPr>
        <xdr:cNvPr id="316" name="補助費等該当値テキスト"/>
        <xdr:cNvSpPr txBox="1"/>
      </xdr:nvSpPr>
      <xdr:spPr>
        <a:xfrm>
          <a:off x="10528300" y="61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119151</xdr:rowOff>
    </xdr:from>
    <xdr:to>
      <xdr:col>50</xdr:col>
      <xdr:colOff>165100</xdr:colOff>
      <xdr:row>36</xdr:row>
      <xdr:rowOff>49301</xdr:rowOff>
    </xdr:to>
    <xdr:sp macro="" textlink="">
      <xdr:nvSpPr>
        <xdr:cNvPr id="317" name="楕円 316"/>
        <xdr:cNvSpPr/>
      </xdr:nvSpPr>
      <xdr:spPr>
        <a:xfrm>
          <a:off x="9588500" y="6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40428</xdr:rowOff>
    </xdr:from>
    <xdr:ext cx="534377" cy="259045"/>
    <xdr:sp macro="" textlink="">
      <xdr:nvSpPr>
        <xdr:cNvPr id="318" name="テキスト ボックス 317"/>
        <xdr:cNvSpPr txBox="1"/>
      </xdr:nvSpPr>
      <xdr:spPr>
        <a:xfrm>
          <a:off x="9372111" y="62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16085</xdr:rowOff>
    </xdr:from>
    <xdr:to>
      <xdr:col>46</xdr:col>
      <xdr:colOff>38100</xdr:colOff>
      <xdr:row>34</xdr:row>
      <xdr:rowOff>117685</xdr:rowOff>
    </xdr:to>
    <xdr:sp macro="" textlink="">
      <xdr:nvSpPr>
        <xdr:cNvPr id="319" name="楕円 318"/>
        <xdr:cNvSpPr/>
      </xdr:nvSpPr>
      <xdr:spPr>
        <a:xfrm>
          <a:off x="8699500" y="58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134212</xdr:rowOff>
    </xdr:from>
    <xdr:ext cx="534377" cy="259045"/>
    <xdr:sp macro="" textlink="">
      <xdr:nvSpPr>
        <xdr:cNvPr id="320" name="テキスト ボックス 319"/>
        <xdr:cNvSpPr txBox="1"/>
      </xdr:nvSpPr>
      <xdr:spPr>
        <a:xfrm>
          <a:off x="8483111" y="56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63939</xdr:rowOff>
    </xdr:from>
    <xdr:to>
      <xdr:col>41</xdr:col>
      <xdr:colOff>101600</xdr:colOff>
      <xdr:row>35</xdr:row>
      <xdr:rowOff>165539</xdr:rowOff>
    </xdr:to>
    <xdr:sp macro="" textlink="">
      <xdr:nvSpPr>
        <xdr:cNvPr id="321" name="楕円 320"/>
        <xdr:cNvSpPr/>
      </xdr:nvSpPr>
      <xdr:spPr>
        <a:xfrm>
          <a:off x="7810500" y="60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10616</xdr:rowOff>
    </xdr:from>
    <xdr:ext cx="534377" cy="259045"/>
    <xdr:sp macro="" textlink="">
      <xdr:nvSpPr>
        <xdr:cNvPr id="322" name="テキスト ボックス 321"/>
        <xdr:cNvSpPr txBox="1"/>
      </xdr:nvSpPr>
      <xdr:spPr>
        <a:xfrm>
          <a:off x="7594111" y="5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84154</xdr:rowOff>
    </xdr:from>
    <xdr:to>
      <xdr:col>36</xdr:col>
      <xdr:colOff>165100</xdr:colOff>
      <xdr:row>36</xdr:row>
      <xdr:rowOff>14304</xdr:rowOff>
    </xdr:to>
    <xdr:sp macro="" textlink="">
      <xdr:nvSpPr>
        <xdr:cNvPr id="323" name="楕円 322"/>
        <xdr:cNvSpPr/>
      </xdr:nvSpPr>
      <xdr:spPr>
        <a:xfrm>
          <a:off x="6921500" y="60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30831</xdr:rowOff>
    </xdr:from>
    <xdr:ext cx="534377" cy="259045"/>
    <xdr:sp macro="" textlink="">
      <xdr:nvSpPr>
        <xdr:cNvPr id="324" name="テキスト ボックス 323"/>
        <xdr:cNvSpPr txBox="1"/>
      </xdr:nvSpPr>
      <xdr:spPr>
        <a:xfrm>
          <a:off x="6705111" y="5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137868</xdr:rowOff>
    </xdr:from>
    <xdr:to>
      <xdr:col>54</xdr:col>
      <xdr:colOff>189865</xdr:colOff>
      <xdr:row>58</xdr:row>
      <xdr:rowOff>160914</xdr:rowOff>
    </xdr:to>
    <xdr:cxnSp macro="">
      <xdr:nvCxnSpPr>
        <xdr:cNvPr id="348" name="直線コネクタ 347"/>
        <xdr:cNvCxnSpPr/>
      </xdr:nvCxnSpPr>
      <xdr:spPr>
        <a:xfrm flipV="1">
          <a:off x="10475595" y="9396168"/>
          <a:ext cx="1270" cy="708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164741</xdr:rowOff>
    </xdr:from>
    <xdr:ext cx="534377" cy="259045"/>
    <xdr:sp macro="" textlink="">
      <xdr:nvSpPr>
        <xdr:cNvPr id="349" name="普通建設事業費最小値テキスト"/>
        <xdr:cNvSpPr txBox="1"/>
      </xdr:nvSpPr>
      <xdr:spPr>
        <a:xfrm>
          <a:off x="10528300" y="1010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160914</xdr:rowOff>
    </xdr:from>
    <xdr:to>
      <xdr:col>55</xdr:col>
      <xdr:colOff>88900</xdr:colOff>
      <xdr:row>58</xdr:row>
      <xdr:rowOff>160914</xdr:rowOff>
    </xdr:to>
    <xdr:cxnSp macro="">
      <xdr:nvCxnSpPr>
        <xdr:cNvPr id="350" name="直線コネクタ 349"/>
        <xdr:cNvCxnSpPr/>
      </xdr:nvCxnSpPr>
      <xdr:spPr>
        <a:xfrm>
          <a:off x="10388600" y="1010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84545</xdr:rowOff>
    </xdr:from>
    <xdr:ext cx="599010" cy="259045"/>
    <xdr:sp macro="" textlink="">
      <xdr:nvSpPr>
        <xdr:cNvPr id="351" name="普通建設事業費最大値テキスト"/>
        <xdr:cNvSpPr txBox="1"/>
      </xdr:nvSpPr>
      <xdr:spPr>
        <a:xfrm>
          <a:off x="10528300" y="91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137868</xdr:rowOff>
    </xdr:from>
    <xdr:to>
      <xdr:col>55</xdr:col>
      <xdr:colOff>88900</xdr:colOff>
      <xdr:row>54</xdr:row>
      <xdr:rowOff>137868</xdr:rowOff>
    </xdr:to>
    <xdr:cxnSp macro="">
      <xdr:nvCxnSpPr>
        <xdr:cNvPr id="352" name="直線コネクタ 351"/>
        <xdr:cNvCxnSpPr/>
      </xdr:nvCxnSpPr>
      <xdr:spPr>
        <a:xfrm>
          <a:off x="10388600" y="93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71489</xdr:rowOff>
    </xdr:from>
    <xdr:to>
      <xdr:col>55</xdr:col>
      <xdr:colOff>0</xdr:colOff>
      <xdr:row>56</xdr:row>
      <xdr:rowOff>91671</xdr:rowOff>
    </xdr:to>
    <xdr:cxnSp macro="">
      <xdr:nvCxnSpPr>
        <xdr:cNvPr id="353" name="直線コネクタ 352"/>
        <xdr:cNvCxnSpPr/>
      </xdr:nvCxnSpPr>
      <xdr:spPr>
        <a:xfrm>
          <a:off x="9639300" y="9501239"/>
          <a:ext cx="838200" cy="1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58400</xdr:rowOff>
    </xdr:from>
    <xdr:ext cx="534377" cy="259045"/>
    <xdr:sp macro="" textlink="">
      <xdr:nvSpPr>
        <xdr:cNvPr id="354" name="普通建設事業費平均値テキスト"/>
        <xdr:cNvSpPr txBox="1"/>
      </xdr:nvSpPr>
      <xdr:spPr>
        <a:xfrm>
          <a:off x="10528300" y="9831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79973</xdr:rowOff>
    </xdr:from>
    <xdr:to>
      <xdr:col>55</xdr:col>
      <xdr:colOff>50800</xdr:colOff>
      <xdr:row>58</xdr:row>
      <xdr:rowOff>10123</xdr:rowOff>
    </xdr:to>
    <xdr:sp macro="" textlink="">
      <xdr:nvSpPr>
        <xdr:cNvPr id="355" name="フローチャート: 判断 354"/>
        <xdr:cNvSpPr/>
      </xdr:nvSpPr>
      <xdr:spPr>
        <a:xfrm>
          <a:off x="104267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61294</xdr:rowOff>
    </xdr:from>
    <xdr:to>
      <xdr:col>50</xdr:col>
      <xdr:colOff>114300</xdr:colOff>
      <xdr:row>55</xdr:row>
      <xdr:rowOff>71489</xdr:rowOff>
    </xdr:to>
    <xdr:cxnSp macro="">
      <xdr:nvCxnSpPr>
        <xdr:cNvPr id="356" name="直線コネクタ 355"/>
        <xdr:cNvCxnSpPr/>
      </xdr:nvCxnSpPr>
      <xdr:spPr>
        <a:xfrm>
          <a:off x="8750300" y="8633794"/>
          <a:ext cx="8890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80163</xdr:rowOff>
    </xdr:from>
    <xdr:to>
      <xdr:col>50</xdr:col>
      <xdr:colOff>165100</xdr:colOff>
      <xdr:row>58</xdr:row>
      <xdr:rowOff>10313</xdr:rowOff>
    </xdr:to>
    <xdr:sp macro="" textlink="">
      <xdr:nvSpPr>
        <xdr:cNvPr id="357" name="フローチャート: 判断 356"/>
        <xdr:cNvSpPr/>
      </xdr:nvSpPr>
      <xdr:spPr>
        <a:xfrm>
          <a:off x="9588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xdr:rowOff>
    </xdr:from>
    <xdr:ext cx="534377" cy="259045"/>
    <xdr:sp macro="" textlink="">
      <xdr:nvSpPr>
        <xdr:cNvPr id="358" name="テキスト ボックス 357"/>
        <xdr:cNvSpPr txBox="1"/>
      </xdr:nvSpPr>
      <xdr:spPr>
        <a:xfrm>
          <a:off x="9372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61294</xdr:rowOff>
    </xdr:from>
    <xdr:to>
      <xdr:col>45</xdr:col>
      <xdr:colOff>177800</xdr:colOff>
      <xdr:row>51</xdr:row>
      <xdr:rowOff>169970</xdr:rowOff>
    </xdr:to>
    <xdr:cxnSp macro="">
      <xdr:nvCxnSpPr>
        <xdr:cNvPr id="359" name="直線コネクタ 358"/>
        <xdr:cNvCxnSpPr/>
      </xdr:nvCxnSpPr>
      <xdr:spPr>
        <a:xfrm flipV="1">
          <a:off x="7861300" y="8633794"/>
          <a:ext cx="8890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71873</xdr:rowOff>
    </xdr:from>
    <xdr:to>
      <xdr:col>46</xdr:col>
      <xdr:colOff>38100</xdr:colOff>
      <xdr:row>58</xdr:row>
      <xdr:rowOff>2023</xdr:rowOff>
    </xdr:to>
    <xdr:sp macro="" textlink="">
      <xdr:nvSpPr>
        <xdr:cNvPr id="360" name="フローチャート: 判断 359"/>
        <xdr:cNvSpPr/>
      </xdr:nvSpPr>
      <xdr:spPr>
        <a:xfrm>
          <a:off x="8699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164600</xdr:rowOff>
    </xdr:from>
    <xdr:ext cx="534377" cy="259045"/>
    <xdr:sp macro="" textlink="">
      <xdr:nvSpPr>
        <xdr:cNvPr id="361" name="テキスト ボックス 360"/>
        <xdr:cNvSpPr txBox="1"/>
      </xdr:nvSpPr>
      <xdr:spPr>
        <a:xfrm>
          <a:off x="8483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169970</xdr:rowOff>
    </xdr:from>
    <xdr:to>
      <xdr:col>41</xdr:col>
      <xdr:colOff>50800</xdr:colOff>
      <xdr:row>53</xdr:row>
      <xdr:rowOff>121386</xdr:rowOff>
    </xdr:to>
    <xdr:cxnSp macro="">
      <xdr:nvCxnSpPr>
        <xdr:cNvPr id="362" name="直線コネクタ 361"/>
        <xdr:cNvCxnSpPr/>
      </xdr:nvCxnSpPr>
      <xdr:spPr>
        <a:xfrm flipV="1">
          <a:off x="6972300" y="8913920"/>
          <a:ext cx="889000" cy="2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133507</xdr:rowOff>
    </xdr:from>
    <xdr:to>
      <xdr:col>41</xdr:col>
      <xdr:colOff>101600</xdr:colOff>
      <xdr:row>58</xdr:row>
      <xdr:rowOff>63657</xdr:rowOff>
    </xdr:to>
    <xdr:sp macro="" textlink="">
      <xdr:nvSpPr>
        <xdr:cNvPr id="363" name="フローチャート: 判断 362"/>
        <xdr:cNvSpPr/>
      </xdr:nvSpPr>
      <xdr:spPr>
        <a:xfrm>
          <a:off x="7810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54784</xdr:rowOff>
    </xdr:from>
    <xdr:ext cx="534377" cy="259045"/>
    <xdr:sp macro="" textlink="">
      <xdr:nvSpPr>
        <xdr:cNvPr id="364" name="テキスト ボックス 363"/>
        <xdr:cNvSpPr txBox="1"/>
      </xdr:nvSpPr>
      <xdr:spPr>
        <a:xfrm>
          <a:off x="7594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133591</xdr:rowOff>
    </xdr:from>
    <xdr:to>
      <xdr:col>36</xdr:col>
      <xdr:colOff>165100</xdr:colOff>
      <xdr:row>58</xdr:row>
      <xdr:rowOff>63741</xdr:rowOff>
    </xdr:to>
    <xdr:sp macro="" textlink="">
      <xdr:nvSpPr>
        <xdr:cNvPr id="365" name="フローチャート: 判断 364"/>
        <xdr:cNvSpPr/>
      </xdr:nvSpPr>
      <xdr:spPr>
        <a:xfrm>
          <a:off x="6921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54868</xdr:rowOff>
    </xdr:from>
    <xdr:ext cx="534377" cy="259045"/>
    <xdr:sp macro="" textlink="">
      <xdr:nvSpPr>
        <xdr:cNvPr id="366" name="テキスト ボックス 365"/>
        <xdr:cNvSpPr txBox="1"/>
      </xdr:nvSpPr>
      <xdr:spPr>
        <a:xfrm>
          <a:off x="6705111" y="99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40871</xdr:rowOff>
    </xdr:from>
    <xdr:to>
      <xdr:col>55</xdr:col>
      <xdr:colOff>50800</xdr:colOff>
      <xdr:row>56</xdr:row>
      <xdr:rowOff>142471</xdr:rowOff>
    </xdr:to>
    <xdr:sp macro="" textlink="">
      <xdr:nvSpPr>
        <xdr:cNvPr id="372" name="楕円 371"/>
        <xdr:cNvSpPr/>
      </xdr:nvSpPr>
      <xdr:spPr>
        <a:xfrm>
          <a:off x="104267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63748</xdr:rowOff>
    </xdr:from>
    <xdr:ext cx="599010" cy="259045"/>
    <xdr:sp macro="" textlink="">
      <xdr:nvSpPr>
        <xdr:cNvPr id="373" name="普通建設事業費該当値テキスト"/>
        <xdr:cNvSpPr txBox="1"/>
      </xdr:nvSpPr>
      <xdr:spPr>
        <a:xfrm>
          <a:off x="10528300" y="94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20689</xdr:rowOff>
    </xdr:from>
    <xdr:to>
      <xdr:col>50</xdr:col>
      <xdr:colOff>165100</xdr:colOff>
      <xdr:row>55</xdr:row>
      <xdr:rowOff>122289</xdr:rowOff>
    </xdr:to>
    <xdr:sp macro="" textlink="">
      <xdr:nvSpPr>
        <xdr:cNvPr id="374" name="楕円 373"/>
        <xdr:cNvSpPr/>
      </xdr:nvSpPr>
      <xdr:spPr>
        <a:xfrm>
          <a:off x="95885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138816</xdr:rowOff>
    </xdr:from>
    <xdr:ext cx="599010" cy="259045"/>
    <xdr:sp macro="" textlink="">
      <xdr:nvSpPr>
        <xdr:cNvPr id="375" name="テキスト ボックス 374"/>
        <xdr:cNvSpPr txBox="1"/>
      </xdr:nvSpPr>
      <xdr:spPr>
        <a:xfrm>
          <a:off x="9339795" y="92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10494</xdr:rowOff>
    </xdr:from>
    <xdr:to>
      <xdr:col>46</xdr:col>
      <xdr:colOff>38100</xdr:colOff>
      <xdr:row>50</xdr:row>
      <xdr:rowOff>112094</xdr:rowOff>
    </xdr:to>
    <xdr:sp macro="" textlink="">
      <xdr:nvSpPr>
        <xdr:cNvPr id="376" name="楕円 375"/>
        <xdr:cNvSpPr/>
      </xdr:nvSpPr>
      <xdr:spPr>
        <a:xfrm>
          <a:off x="8699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128621</xdr:rowOff>
    </xdr:from>
    <xdr:ext cx="599010" cy="259045"/>
    <xdr:sp macro="" textlink="">
      <xdr:nvSpPr>
        <xdr:cNvPr id="377" name="テキスト ボックス 376"/>
        <xdr:cNvSpPr txBox="1"/>
      </xdr:nvSpPr>
      <xdr:spPr>
        <a:xfrm>
          <a:off x="8450795"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119170</xdr:rowOff>
    </xdr:from>
    <xdr:to>
      <xdr:col>41</xdr:col>
      <xdr:colOff>101600</xdr:colOff>
      <xdr:row>52</xdr:row>
      <xdr:rowOff>49320</xdr:rowOff>
    </xdr:to>
    <xdr:sp macro="" textlink="">
      <xdr:nvSpPr>
        <xdr:cNvPr id="378" name="楕円 377"/>
        <xdr:cNvSpPr/>
      </xdr:nvSpPr>
      <xdr:spPr>
        <a:xfrm>
          <a:off x="7810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65847</xdr:rowOff>
    </xdr:from>
    <xdr:ext cx="599010" cy="259045"/>
    <xdr:sp macro="" textlink="">
      <xdr:nvSpPr>
        <xdr:cNvPr id="379" name="テキスト ボックス 378"/>
        <xdr:cNvSpPr txBox="1"/>
      </xdr:nvSpPr>
      <xdr:spPr>
        <a:xfrm>
          <a:off x="7561795"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70586</xdr:rowOff>
    </xdr:from>
    <xdr:to>
      <xdr:col>36</xdr:col>
      <xdr:colOff>165100</xdr:colOff>
      <xdr:row>54</xdr:row>
      <xdr:rowOff>736</xdr:rowOff>
    </xdr:to>
    <xdr:sp macro="" textlink="">
      <xdr:nvSpPr>
        <xdr:cNvPr id="380" name="楕円 379"/>
        <xdr:cNvSpPr/>
      </xdr:nvSpPr>
      <xdr:spPr>
        <a:xfrm>
          <a:off x="6921500" y="91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17263</xdr:rowOff>
    </xdr:from>
    <xdr:ext cx="599010" cy="259045"/>
    <xdr:sp macro="" textlink="">
      <xdr:nvSpPr>
        <xdr:cNvPr id="381" name="テキスト ボックス 380"/>
        <xdr:cNvSpPr txBox="1"/>
      </xdr:nvSpPr>
      <xdr:spPr>
        <a:xfrm>
          <a:off x="6672795" y="893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44839</xdr:rowOff>
    </xdr:from>
    <xdr:to>
      <xdr:col>54</xdr:col>
      <xdr:colOff>189865</xdr:colOff>
      <xdr:row>79</xdr:row>
      <xdr:rowOff>44450</xdr:rowOff>
    </xdr:to>
    <xdr:cxnSp macro="">
      <xdr:nvCxnSpPr>
        <xdr:cNvPr id="405" name="直線コネクタ 404"/>
        <xdr:cNvCxnSpPr/>
      </xdr:nvCxnSpPr>
      <xdr:spPr>
        <a:xfrm flipV="1">
          <a:off x="10475595" y="13246489"/>
          <a:ext cx="1270" cy="34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162966</xdr:rowOff>
    </xdr:from>
    <xdr:ext cx="534377" cy="259045"/>
    <xdr:sp macro="" textlink="">
      <xdr:nvSpPr>
        <xdr:cNvPr id="408" name="普通建設事業費 （ うち新規整備　）最大値テキスト"/>
        <xdr:cNvSpPr txBox="1"/>
      </xdr:nvSpPr>
      <xdr:spPr>
        <a:xfrm>
          <a:off x="10528300" y="130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44839</xdr:rowOff>
    </xdr:from>
    <xdr:to>
      <xdr:col>55</xdr:col>
      <xdr:colOff>88900</xdr:colOff>
      <xdr:row>77</xdr:row>
      <xdr:rowOff>44839</xdr:rowOff>
    </xdr:to>
    <xdr:cxnSp macro="">
      <xdr:nvCxnSpPr>
        <xdr:cNvPr id="409" name="直線コネクタ 408"/>
        <xdr:cNvCxnSpPr/>
      </xdr:nvCxnSpPr>
      <xdr:spPr>
        <a:xfrm>
          <a:off x="10388600" y="1324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49735</xdr:rowOff>
    </xdr:from>
    <xdr:to>
      <xdr:col>55</xdr:col>
      <xdr:colOff>0</xdr:colOff>
      <xdr:row>77</xdr:row>
      <xdr:rowOff>143804</xdr:rowOff>
    </xdr:to>
    <xdr:cxnSp macro="">
      <xdr:nvCxnSpPr>
        <xdr:cNvPr id="410" name="直線コネクタ 409"/>
        <xdr:cNvCxnSpPr/>
      </xdr:nvCxnSpPr>
      <xdr:spPr>
        <a:xfrm>
          <a:off x="9639300" y="13251385"/>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68623</xdr:rowOff>
    </xdr:from>
    <xdr:ext cx="534377" cy="259045"/>
    <xdr:sp macro="" textlink="">
      <xdr:nvSpPr>
        <xdr:cNvPr id="411" name="普通建設事業費 （ うち新規整備　）平均値テキスト"/>
        <xdr:cNvSpPr txBox="1"/>
      </xdr:nvSpPr>
      <xdr:spPr>
        <a:xfrm>
          <a:off x="10528300" y="13441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90196</xdr:rowOff>
    </xdr:from>
    <xdr:to>
      <xdr:col>55</xdr:col>
      <xdr:colOff>50800</xdr:colOff>
      <xdr:row>79</xdr:row>
      <xdr:rowOff>20346</xdr:rowOff>
    </xdr:to>
    <xdr:sp macro="" textlink="">
      <xdr:nvSpPr>
        <xdr:cNvPr id="412" name="フローチャート: 判断 411"/>
        <xdr:cNvSpPr/>
      </xdr:nvSpPr>
      <xdr:spPr>
        <a:xfrm>
          <a:off x="10426700" y="13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95607</xdr:rowOff>
    </xdr:from>
    <xdr:to>
      <xdr:col>50</xdr:col>
      <xdr:colOff>114300</xdr:colOff>
      <xdr:row>77</xdr:row>
      <xdr:rowOff>49735</xdr:rowOff>
    </xdr:to>
    <xdr:cxnSp macro="">
      <xdr:nvCxnSpPr>
        <xdr:cNvPr id="413" name="直線コネクタ 412"/>
        <xdr:cNvCxnSpPr/>
      </xdr:nvCxnSpPr>
      <xdr:spPr>
        <a:xfrm>
          <a:off x="8750300" y="12268557"/>
          <a:ext cx="8890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80797</xdr:rowOff>
    </xdr:from>
    <xdr:to>
      <xdr:col>50</xdr:col>
      <xdr:colOff>165100</xdr:colOff>
      <xdr:row>79</xdr:row>
      <xdr:rowOff>10947</xdr:rowOff>
    </xdr:to>
    <xdr:sp macro="" textlink="">
      <xdr:nvSpPr>
        <xdr:cNvPr id="414" name="フローチャート: 判断 413"/>
        <xdr:cNvSpPr/>
      </xdr:nvSpPr>
      <xdr:spPr>
        <a:xfrm>
          <a:off x="95885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2074</xdr:rowOff>
    </xdr:from>
    <xdr:ext cx="534377" cy="259045"/>
    <xdr:sp macro="" textlink="">
      <xdr:nvSpPr>
        <xdr:cNvPr id="415" name="テキスト ボックス 414"/>
        <xdr:cNvSpPr txBox="1"/>
      </xdr:nvSpPr>
      <xdr:spPr>
        <a:xfrm>
          <a:off x="9372111" y="135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95607</xdr:rowOff>
    </xdr:from>
    <xdr:to>
      <xdr:col>45</xdr:col>
      <xdr:colOff>177800</xdr:colOff>
      <xdr:row>74</xdr:row>
      <xdr:rowOff>27000</xdr:rowOff>
    </xdr:to>
    <xdr:cxnSp macro="">
      <xdr:nvCxnSpPr>
        <xdr:cNvPr id="416" name="直線コネクタ 415"/>
        <xdr:cNvCxnSpPr/>
      </xdr:nvCxnSpPr>
      <xdr:spPr>
        <a:xfrm flipV="1">
          <a:off x="7861300" y="12268557"/>
          <a:ext cx="8890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48594</xdr:rowOff>
    </xdr:from>
    <xdr:to>
      <xdr:col>46</xdr:col>
      <xdr:colOff>38100</xdr:colOff>
      <xdr:row>78</xdr:row>
      <xdr:rowOff>150194</xdr:rowOff>
    </xdr:to>
    <xdr:sp macro="" textlink="">
      <xdr:nvSpPr>
        <xdr:cNvPr id="417" name="フローチャート: 判断 416"/>
        <xdr:cNvSpPr/>
      </xdr:nvSpPr>
      <xdr:spPr>
        <a:xfrm>
          <a:off x="8699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141321</xdr:rowOff>
    </xdr:from>
    <xdr:ext cx="534377" cy="259045"/>
    <xdr:sp macro="" textlink="">
      <xdr:nvSpPr>
        <xdr:cNvPr id="418" name="テキスト ボックス 417"/>
        <xdr:cNvSpPr txBox="1"/>
      </xdr:nvSpPr>
      <xdr:spPr>
        <a:xfrm>
          <a:off x="8483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79119</xdr:rowOff>
    </xdr:from>
    <xdr:to>
      <xdr:col>41</xdr:col>
      <xdr:colOff>101600</xdr:colOff>
      <xdr:row>79</xdr:row>
      <xdr:rowOff>9269</xdr:rowOff>
    </xdr:to>
    <xdr:sp macro="" textlink="">
      <xdr:nvSpPr>
        <xdr:cNvPr id="419" name="フローチャート: 判断 418"/>
        <xdr:cNvSpPr/>
      </xdr:nvSpPr>
      <xdr:spPr>
        <a:xfrm>
          <a:off x="7810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396</xdr:rowOff>
    </xdr:from>
    <xdr:ext cx="534377" cy="259045"/>
    <xdr:sp macro="" textlink="">
      <xdr:nvSpPr>
        <xdr:cNvPr id="420" name="テキスト ボックス 419"/>
        <xdr:cNvSpPr txBox="1"/>
      </xdr:nvSpPr>
      <xdr:spPr>
        <a:xfrm>
          <a:off x="7594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93004</xdr:rowOff>
    </xdr:from>
    <xdr:to>
      <xdr:col>55</xdr:col>
      <xdr:colOff>50800</xdr:colOff>
      <xdr:row>78</xdr:row>
      <xdr:rowOff>23154</xdr:rowOff>
    </xdr:to>
    <xdr:sp macro="" textlink="">
      <xdr:nvSpPr>
        <xdr:cNvPr id="426" name="楕円 425"/>
        <xdr:cNvSpPr/>
      </xdr:nvSpPr>
      <xdr:spPr>
        <a:xfrm>
          <a:off x="10426700" y="13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7931</xdr:rowOff>
    </xdr:from>
    <xdr:ext cx="534377" cy="259045"/>
    <xdr:sp macro="" textlink="">
      <xdr:nvSpPr>
        <xdr:cNvPr id="427" name="普通建設事業費 （ うち新規整備　）該当値テキスト"/>
        <xdr:cNvSpPr txBox="1"/>
      </xdr:nvSpPr>
      <xdr:spPr>
        <a:xfrm>
          <a:off x="10528300"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170385</xdr:rowOff>
    </xdr:from>
    <xdr:to>
      <xdr:col>50</xdr:col>
      <xdr:colOff>165100</xdr:colOff>
      <xdr:row>77</xdr:row>
      <xdr:rowOff>100535</xdr:rowOff>
    </xdr:to>
    <xdr:sp macro="" textlink="">
      <xdr:nvSpPr>
        <xdr:cNvPr id="428" name="楕円 427"/>
        <xdr:cNvSpPr/>
      </xdr:nvSpPr>
      <xdr:spPr>
        <a:xfrm>
          <a:off x="95885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117062</xdr:rowOff>
    </xdr:from>
    <xdr:ext cx="534377" cy="259045"/>
    <xdr:sp macro="" textlink="">
      <xdr:nvSpPr>
        <xdr:cNvPr id="429" name="テキスト ボックス 428"/>
        <xdr:cNvSpPr txBox="1"/>
      </xdr:nvSpPr>
      <xdr:spPr>
        <a:xfrm>
          <a:off x="9372111" y="129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44807</xdr:rowOff>
    </xdr:from>
    <xdr:to>
      <xdr:col>46</xdr:col>
      <xdr:colOff>38100</xdr:colOff>
      <xdr:row>71</xdr:row>
      <xdr:rowOff>146407</xdr:rowOff>
    </xdr:to>
    <xdr:sp macro="" textlink="">
      <xdr:nvSpPr>
        <xdr:cNvPr id="430" name="楕円 429"/>
        <xdr:cNvSpPr/>
      </xdr:nvSpPr>
      <xdr:spPr>
        <a:xfrm>
          <a:off x="8699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162934</xdr:rowOff>
    </xdr:from>
    <xdr:ext cx="599010" cy="259045"/>
    <xdr:sp macro="" textlink="">
      <xdr:nvSpPr>
        <xdr:cNvPr id="431" name="テキスト ボックス 430"/>
        <xdr:cNvSpPr txBox="1"/>
      </xdr:nvSpPr>
      <xdr:spPr>
        <a:xfrm>
          <a:off x="8450795"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147650</xdr:rowOff>
    </xdr:from>
    <xdr:to>
      <xdr:col>41</xdr:col>
      <xdr:colOff>101600</xdr:colOff>
      <xdr:row>74</xdr:row>
      <xdr:rowOff>77800</xdr:rowOff>
    </xdr:to>
    <xdr:sp macro="" textlink="">
      <xdr:nvSpPr>
        <xdr:cNvPr id="432" name="楕円 431"/>
        <xdr:cNvSpPr/>
      </xdr:nvSpPr>
      <xdr:spPr>
        <a:xfrm>
          <a:off x="7810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94327</xdr:rowOff>
    </xdr:from>
    <xdr:ext cx="599010" cy="259045"/>
    <xdr:sp macro="" textlink="">
      <xdr:nvSpPr>
        <xdr:cNvPr id="433" name="テキスト ボックス 432"/>
        <xdr:cNvSpPr txBox="1"/>
      </xdr:nvSpPr>
      <xdr:spPr>
        <a:xfrm>
          <a:off x="7561795"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5" name="直線コネクタ 454"/>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6"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7" name="直線コネクタ 456"/>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8"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9" name="直線コネクタ 458"/>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42207</xdr:rowOff>
    </xdr:from>
    <xdr:to>
      <xdr:col>55</xdr:col>
      <xdr:colOff>0</xdr:colOff>
      <xdr:row>97</xdr:row>
      <xdr:rowOff>54203</xdr:rowOff>
    </xdr:to>
    <xdr:cxnSp macro="">
      <xdr:nvCxnSpPr>
        <xdr:cNvPr id="460" name="直線コネクタ 459"/>
        <xdr:cNvCxnSpPr/>
      </xdr:nvCxnSpPr>
      <xdr:spPr>
        <a:xfrm>
          <a:off x="9639300" y="16672857"/>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61"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2" name="フローチャート: 判断 461"/>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42207</xdr:rowOff>
    </xdr:from>
    <xdr:to>
      <xdr:col>50</xdr:col>
      <xdr:colOff>114300</xdr:colOff>
      <xdr:row>97</xdr:row>
      <xdr:rowOff>170963</xdr:rowOff>
    </xdr:to>
    <xdr:cxnSp macro="">
      <xdr:nvCxnSpPr>
        <xdr:cNvPr id="463" name="直線コネクタ 462"/>
        <xdr:cNvCxnSpPr/>
      </xdr:nvCxnSpPr>
      <xdr:spPr>
        <a:xfrm flipV="1">
          <a:off x="8750300" y="16672857"/>
          <a:ext cx="889000" cy="1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4" name="フローチャート: 判断 463"/>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5" name="テキスト ボックス 464"/>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154349</xdr:rowOff>
    </xdr:from>
    <xdr:to>
      <xdr:col>45</xdr:col>
      <xdr:colOff>177800</xdr:colOff>
      <xdr:row>97</xdr:row>
      <xdr:rowOff>170963</xdr:rowOff>
    </xdr:to>
    <xdr:cxnSp macro="">
      <xdr:nvCxnSpPr>
        <xdr:cNvPr id="466" name="直線コネクタ 465"/>
        <xdr:cNvCxnSpPr/>
      </xdr:nvCxnSpPr>
      <xdr:spPr>
        <a:xfrm>
          <a:off x="7861300" y="16613549"/>
          <a:ext cx="889000" cy="18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7" name="フローチャート: 判断 466"/>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122144</xdr:rowOff>
    </xdr:from>
    <xdr:ext cx="534377" cy="259045"/>
    <xdr:sp macro="" textlink="">
      <xdr:nvSpPr>
        <xdr:cNvPr id="468" name="テキスト ボックス 467"/>
        <xdr:cNvSpPr txBox="1"/>
      </xdr:nvSpPr>
      <xdr:spPr>
        <a:xfrm>
          <a:off x="8483111" y="164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54418</xdr:rowOff>
    </xdr:from>
    <xdr:to>
      <xdr:col>41</xdr:col>
      <xdr:colOff>101600</xdr:colOff>
      <xdr:row>97</xdr:row>
      <xdr:rowOff>156018</xdr:rowOff>
    </xdr:to>
    <xdr:sp macro="" textlink="">
      <xdr:nvSpPr>
        <xdr:cNvPr id="469" name="フローチャート: 判断 468"/>
        <xdr:cNvSpPr/>
      </xdr:nvSpPr>
      <xdr:spPr>
        <a:xfrm>
          <a:off x="7810500" y="1668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147145</xdr:rowOff>
    </xdr:from>
    <xdr:ext cx="534377" cy="259045"/>
    <xdr:sp macro="" textlink="">
      <xdr:nvSpPr>
        <xdr:cNvPr id="470" name="テキスト ボックス 469"/>
        <xdr:cNvSpPr txBox="1"/>
      </xdr:nvSpPr>
      <xdr:spPr>
        <a:xfrm>
          <a:off x="7594111" y="167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3403</xdr:rowOff>
    </xdr:from>
    <xdr:to>
      <xdr:col>55</xdr:col>
      <xdr:colOff>50800</xdr:colOff>
      <xdr:row>97</xdr:row>
      <xdr:rowOff>105003</xdr:rowOff>
    </xdr:to>
    <xdr:sp macro="" textlink="">
      <xdr:nvSpPr>
        <xdr:cNvPr id="476" name="楕円 475"/>
        <xdr:cNvSpPr/>
      </xdr:nvSpPr>
      <xdr:spPr>
        <a:xfrm>
          <a:off x="10426700" y="166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153280</xdr:rowOff>
    </xdr:from>
    <xdr:ext cx="534377" cy="259045"/>
    <xdr:sp macro="" textlink="">
      <xdr:nvSpPr>
        <xdr:cNvPr id="477" name="普通建設事業費 （ うち更新整備　）該当値テキスト"/>
        <xdr:cNvSpPr txBox="1"/>
      </xdr:nvSpPr>
      <xdr:spPr>
        <a:xfrm>
          <a:off x="10528300" y="166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162857</xdr:rowOff>
    </xdr:from>
    <xdr:to>
      <xdr:col>50</xdr:col>
      <xdr:colOff>165100</xdr:colOff>
      <xdr:row>97</xdr:row>
      <xdr:rowOff>93007</xdr:rowOff>
    </xdr:to>
    <xdr:sp macro="" textlink="">
      <xdr:nvSpPr>
        <xdr:cNvPr id="478" name="楕円 477"/>
        <xdr:cNvSpPr/>
      </xdr:nvSpPr>
      <xdr:spPr>
        <a:xfrm>
          <a:off x="9588500" y="166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84134</xdr:rowOff>
    </xdr:from>
    <xdr:ext cx="534377" cy="259045"/>
    <xdr:sp macro="" textlink="">
      <xdr:nvSpPr>
        <xdr:cNvPr id="479" name="テキスト ボックス 478"/>
        <xdr:cNvSpPr txBox="1"/>
      </xdr:nvSpPr>
      <xdr:spPr>
        <a:xfrm>
          <a:off x="9372111" y="167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120163</xdr:rowOff>
    </xdr:from>
    <xdr:to>
      <xdr:col>46</xdr:col>
      <xdr:colOff>38100</xdr:colOff>
      <xdr:row>98</xdr:row>
      <xdr:rowOff>50313</xdr:rowOff>
    </xdr:to>
    <xdr:sp macro="" textlink="">
      <xdr:nvSpPr>
        <xdr:cNvPr id="480" name="楕円 479"/>
        <xdr:cNvSpPr/>
      </xdr:nvSpPr>
      <xdr:spPr>
        <a:xfrm>
          <a:off x="8699500" y="167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41440</xdr:rowOff>
    </xdr:from>
    <xdr:ext cx="534377" cy="259045"/>
    <xdr:sp macro="" textlink="">
      <xdr:nvSpPr>
        <xdr:cNvPr id="481" name="テキスト ボックス 480"/>
        <xdr:cNvSpPr txBox="1"/>
      </xdr:nvSpPr>
      <xdr:spPr>
        <a:xfrm>
          <a:off x="8483111" y="168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103549</xdr:rowOff>
    </xdr:from>
    <xdr:to>
      <xdr:col>41</xdr:col>
      <xdr:colOff>101600</xdr:colOff>
      <xdr:row>97</xdr:row>
      <xdr:rowOff>33699</xdr:rowOff>
    </xdr:to>
    <xdr:sp macro="" textlink="">
      <xdr:nvSpPr>
        <xdr:cNvPr id="482" name="楕円 481"/>
        <xdr:cNvSpPr/>
      </xdr:nvSpPr>
      <xdr:spPr>
        <a:xfrm>
          <a:off x="7810500" y="165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50226</xdr:rowOff>
    </xdr:from>
    <xdr:ext cx="534377" cy="259045"/>
    <xdr:sp macro="" textlink="">
      <xdr:nvSpPr>
        <xdr:cNvPr id="483" name="テキスト ボックス 482"/>
        <xdr:cNvSpPr txBox="1"/>
      </xdr:nvSpPr>
      <xdr:spPr>
        <a:xfrm>
          <a:off x="7594111" y="163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3" name="直線コネクタ 502"/>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4"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6"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7" name="直線コネクタ 506"/>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128579</xdr:rowOff>
    </xdr:from>
    <xdr:to>
      <xdr:col>85</xdr:col>
      <xdr:colOff>127000</xdr:colOff>
      <xdr:row>38</xdr:row>
      <xdr:rowOff>23474</xdr:rowOff>
    </xdr:to>
    <xdr:cxnSp macro="">
      <xdr:nvCxnSpPr>
        <xdr:cNvPr id="508" name="直線コネクタ 507"/>
        <xdr:cNvCxnSpPr/>
      </xdr:nvCxnSpPr>
      <xdr:spPr>
        <a:xfrm flipV="1">
          <a:off x="15481300" y="6472229"/>
          <a:ext cx="8382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9"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10" name="フローチャート: 判断 509"/>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103370</xdr:rowOff>
    </xdr:from>
    <xdr:to>
      <xdr:col>81</xdr:col>
      <xdr:colOff>50800</xdr:colOff>
      <xdr:row>38</xdr:row>
      <xdr:rowOff>23474</xdr:rowOff>
    </xdr:to>
    <xdr:cxnSp macro="">
      <xdr:nvCxnSpPr>
        <xdr:cNvPr id="511" name="直線コネクタ 510"/>
        <xdr:cNvCxnSpPr/>
      </xdr:nvCxnSpPr>
      <xdr:spPr>
        <a:xfrm>
          <a:off x="14592300" y="6447020"/>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2" name="フローチャート: 判断 511"/>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3" name="テキスト ボックス 512"/>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90511</xdr:rowOff>
    </xdr:from>
    <xdr:to>
      <xdr:col>76</xdr:col>
      <xdr:colOff>114300</xdr:colOff>
      <xdr:row>37</xdr:row>
      <xdr:rowOff>103370</xdr:rowOff>
    </xdr:to>
    <xdr:cxnSp macro="">
      <xdr:nvCxnSpPr>
        <xdr:cNvPr id="514" name="直線コネクタ 513"/>
        <xdr:cNvCxnSpPr/>
      </xdr:nvCxnSpPr>
      <xdr:spPr>
        <a:xfrm>
          <a:off x="13703300" y="6262711"/>
          <a:ext cx="889000" cy="18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5" name="フローチャート: 判断 514"/>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6" name="テキスト ボックス 515"/>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143963</xdr:rowOff>
    </xdr:from>
    <xdr:to>
      <xdr:col>71</xdr:col>
      <xdr:colOff>177800</xdr:colOff>
      <xdr:row>36</xdr:row>
      <xdr:rowOff>90511</xdr:rowOff>
    </xdr:to>
    <xdr:cxnSp macro="">
      <xdr:nvCxnSpPr>
        <xdr:cNvPr id="517" name="直線コネクタ 516"/>
        <xdr:cNvCxnSpPr/>
      </xdr:nvCxnSpPr>
      <xdr:spPr>
        <a:xfrm>
          <a:off x="12814300" y="5973263"/>
          <a:ext cx="889000" cy="28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138392</xdr:rowOff>
    </xdr:from>
    <xdr:to>
      <xdr:col>72</xdr:col>
      <xdr:colOff>38100</xdr:colOff>
      <xdr:row>38</xdr:row>
      <xdr:rowOff>68542</xdr:rowOff>
    </xdr:to>
    <xdr:sp macro="" textlink="">
      <xdr:nvSpPr>
        <xdr:cNvPr id="518" name="フローチャート: 判断 517"/>
        <xdr:cNvSpPr/>
      </xdr:nvSpPr>
      <xdr:spPr>
        <a:xfrm>
          <a:off x="13652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59669</xdr:rowOff>
    </xdr:from>
    <xdr:ext cx="469744" cy="259045"/>
    <xdr:sp macro="" textlink="">
      <xdr:nvSpPr>
        <xdr:cNvPr id="519" name="テキスト ボックス 518"/>
        <xdr:cNvSpPr txBox="1"/>
      </xdr:nvSpPr>
      <xdr:spPr>
        <a:xfrm>
          <a:off x="13468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134443</xdr:rowOff>
    </xdr:from>
    <xdr:to>
      <xdr:col>67</xdr:col>
      <xdr:colOff>101600</xdr:colOff>
      <xdr:row>38</xdr:row>
      <xdr:rowOff>64593</xdr:rowOff>
    </xdr:to>
    <xdr:sp macro="" textlink="">
      <xdr:nvSpPr>
        <xdr:cNvPr id="520" name="フローチャート: 判断 519"/>
        <xdr:cNvSpPr/>
      </xdr:nvSpPr>
      <xdr:spPr>
        <a:xfrm>
          <a:off x="12763500" y="64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55720</xdr:rowOff>
    </xdr:from>
    <xdr:ext cx="469744" cy="259045"/>
    <xdr:sp macro="" textlink="">
      <xdr:nvSpPr>
        <xdr:cNvPr id="521" name="テキスト ボックス 520"/>
        <xdr:cNvSpPr txBox="1"/>
      </xdr:nvSpPr>
      <xdr:spPr>
        <a:xfrm>
          <a:off x="12579428" y="65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77779</xdr:rowOff>
    </xdr:from>
    <xdr:to>
      <xdr:col>85</xdr:col>
      <xdr:colOff>177800</xdr:colOff>
      <xdr:row>38</xdr:row>
      <xdr:rowOff>7928</xdr:rowOff>
    </xdr:to>
    <xdr:sp macro="" textlink="">
      <xdr:nvSpPr>
        <xdr:cNvPr id="527" name="楕円 526"/>
        <xdr:cNvSpPr/>
      </xdr:nvSpPr>
      <xdr:spPr>
        <a:xfrm>
          <a:off x="16268700" y="6421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37156</xdr:rowOff>
    </xdr:from>
    <xdr:ext cx="534377" cy="259045"/>
    <xdr:sp macro="" textlink="">
      <xdr:nvSpPr>
        <xdr:cNvPr id="528" name="災害復旧事業費該当値テキスト"/>
        <xdr:cNvSpPr txBox="1"/>
      </xdr:nvSpPr>
      <xdr:spPr>
        <a:xfrm>
          <a:off x="16370300" y="62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144124</xdr:rowOff>
    </xdr:from>
    <xdr:to>
      <xdr:col>81</xdr:col>
      <xdr:colOff>101600</xdr:colOff>
      <xdr:row>38</xdr:row>
      <xdr:rowOff>74275</xdr:rowOff>
    </xdr:to>
    <xdr:sp macro="" textlink="">
      <xdr:nvSpPr>
        <xdr:cNvPr id="529" name="楕円 528"/>
        <xdr:cNvSpPr/>
      </xdr:nvSpPr>
      <xdr:spPr>
        <a:xfrm>
          <a:off x="15430500" y="6487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65401</xdr:rowOff>
    </xdr:from>
    <xdr:ext cx="378565" cy="259045"/>
    <xdr:sp macro="" textlink="">
      <xdr:nvSpPr>
        <xdr:cNvPr id="530" name="テキスト ボックス 529"/>
        <xdr:cNvSpPr txBox="1"/>
      </xdr:nvSpPr>
      <xdr:spPr>
        <a:xfrm>
          <a:off x="15292017" y="658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52570</xdr:rowOff>
    </xdr:from>
    <xdr:to>
      <xdr:col>76</xdr:col>
      <xdr:colOff>165100</xdr:colOff>
      <xdr:row>37</xdr:row>
      <xdr:rowOff>154170</xdr:rowOff>
    </xdr:to>
    <xdr:sp macro="" textlink="">
      <xdr:nvSpPr>
        <xdr:cNvPr id="531" name="楕円 530"/>
        <xdr:cNvSpPr/>
      </xdr:nvSpPr>
      <xdr:spPr>
        <a:xfrm>
          <a:off x="14541500" y="6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170697</xdr:rowOff>
    </xdr:from>
    <xdr:ext cx="534377" cy="259045"/>
    <xdr:sp macro="" textlink="">
      <xdr:nvSpPr>
        <xdr:cNvPr id="532" name="テキスト ボックス 531"/>
        <xdr:cNvSpPr txBox="1"/>
      </xdr:nvSpPr>
      <xdr:spPr>
        <a:xfrm>
          <a:off x="14325111" y="61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39711</xdr:rowOff>
    </xdr:from>
    <xdr:to>
      <xdr:col>72</xdr:col>
      <xdr:colOff>38100</xdr:colOff>
      <xdr:row>36</xdr:row>
      <xdr:rowOff>141311</xdr:rowOff>
    </xdr:to>
    <xdr:sp macro="" textlink="">
      <xdr:nvSpPr>
        <xdr:cNvPr id="533" name="楕円 532"/>
        <xdr:cNvSpPr/>
      </xdr:nvSpPr>
      <xdr:spPr>
        <a:xfrm>
          <a:off x="13652500" y="6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157838</xdr:rowOff>
    </xdr:from>
    <xdr:ext cx="534377" cy="259045"/>
    <xdr:sp macro="" textlink="">
      <xdr:nvSpPr>
        <xdr:cNvPr id="534" name="テキスト ボックス 533"/>
        <xdr:cNvSpPr txBox="1"/>
      </xdr:nvSpPr>
      <xdr:spPr>
        <a:xfrm>
          <a:off x="13436111" y="59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93163</xdr:rowOff>
    </xdr:from>
    <xdr:to>
      <xdr:col>67</xdr:col>
      <xdr:colOff>101600</xdr:colOff>
      <xdr:row>35</xdr:row>
      <xdr:rowOff>23313</xdr:rowOff>
    </xdr:to>
    <xdr:sp macro="" textlink="">
      <xdr:nvSpPr>
        <xdr:cNvPr id="535" name="楕円 534"/>
        <xdr:cNvSpPr/>
      </xdr:nvSpPr>
      <xdr:spPr>
        <a:xfrm>
          <a:off x="12763500" y="59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39840</xdr:rowOff>
    </xdr:from>
    <xdr:ext cx="534377" cy="259045"/>
    <xdr:sp macro="" textlink="">
      <xdr:nvSpPr>
        <xdr:cNvPr id="536" name="テキスト ボックス 535"/>
        <xdr:cNvSpPr txBox="1"/>
      </xdr:nvSpPr>
      <xdr:spPr>
        <a:xfrm>
          <a:off x="12547111" y="569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6" name="テキスト ボックス 55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0" name="直線コネクタ 55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5" name="直線コネクタ 56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7" name="フローチャート: 判断 56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8" name="直線コネクタ 56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9" name="フローチャート: 判断 568"/>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70" name="テキスト ボックス 569"/>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1" name="直線コネクタ 57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12700</xdr:rowOff>
    </xdr:from>
    <xdr:to>
      <xdr:col>76</xdr:col>
      <xdr:colOff>165100</xdr:colOff>
      <xdr:row>50</xdr:row>
      <xdr:rowOff>114300</xdr:rowOff>
    </xdr:to>
    <xdr:sp macro="" textlink="">
      <xdr:nvSpPr>
        <xdr:cNvPr id="572" name="フローチャート: 判断 571"/>
        <xdr:cNvSpPr/>
      </xdr:nvSpPr>
      <xdr:spPr>
        <a:xfrm>
          <a:off x="14541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48</xdr:row>
      <xdr:rowOff>130827</xdr:rowOff>
    </xdr:from>
    <xdr:ext cx="249299" cy="259045"/>
    <xdr:sp macro="" textlink="">
      <xdr:nvSpPr>
        <xdr:cNvPr id="573" name="テキスト ボックス 572"/>
        <xdr:cNvSpPr txBox="1"/>
      </xdr:nvSpPr>
      <xdr:spPr>
        <a:xfrm>
          <a:off x="14467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4" name="直線コネクタ 57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5" name="フローチャート: 判断 57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6" name="テキスト ボックス 575"/>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7" name="フローチャート: 判断 57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8" name="テキスト ボックス 57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楕円 58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6" name="楕円 58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8" name="楕円 58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9" name="テキスト ボックス 58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0" name="楕円 58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1" name="テキスト ボックス 590"/>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2" name="楕円 59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3" name="テキスト ボックス 59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5" name="直線コネクタ 614"/>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6"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7" name="直線コネクタ 616"/>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8"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9" name="直線コネクタ 618"/>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114316</xdr:rowOff>
    </xdr:from>
    <xdr:to>
      <xdr:col>85</xdr:col>
      <xdr:colOff>127000</xdr:colOff>
      <xdr:row>77</xdr:row>
      <xdr:rowOff>162615</xdr:rowOff>
    </xdr:to>
    <xdr:cxnSp macro="">
      <xdr:nvCxnSpPr>
        <xdr:cNvPr id="620" name="直線コネクタ 619"/>
        <xdr:cNvCxnSpPr/>
      </xdr:nvCxnSpPr>
      <xdr:spPr>
        <a:xfrm flipV="1">
          <a:off x="15481300" y="13315966"/>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21"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2" name="フローチャート: 判断 621"/>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148560</xdr:rowOff>
    </xdr:from>
    <xdr:to>
      <xdr:col>81</xdr:col>
      <xdr:colOff>50800</xdr:colOff>
      <xdr:row>77</xdr:row>
      <xdr:rowOff>162615</xdr:rowOff>
    </xdr:to>
    <xdr:cxnSp macro="">
      <xdr:nvCxnSpPr>
        <xdr:cNvPr id="623" name="直線コネクタ 622"/>
        <xdr:cNvCxnSpPr/>
      </xdr:nvCxnSpPr>
      <xdr:spPr>
        <a:xfrm>
          <a:off x="14592300" y="13350210"/>
          <a:ext cx="8890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4" name="フローチャート: 判断 623"/>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5" name="テキスト ボックス 624"/>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139252</xdr:rowOff>
    </xdr:from>
    <xdr:to>
      <xdr:col>76</xdr:col>
      <xdr:colOff>114300</xdr:colOff>
      <xdr:row>77</xdr:row>
      <xdr:rowOff>148560</xdr:rowOff>
    </xdr:to>
    <xdr:cxnSp macro="">
      <xdr:nvCxnSpPr>
        <xdr:cNvPr id="626" name="直線コネクタ 625"/>
        <xdr:cNvCxnSpPr/>
      </xdr:nvCxnSpPr>
      <xdr:spPr>
        <a:xfrm>
          <a:off x="13703300" y="13340902"/>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7" name="フローチャート: 判断 626"/>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8" name="テキスト ボックス 627"/>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139252</xdr:rowOff>
    </xdr:from>
    <xdr:to>
      <xdr:col>71</xdr:col>
      <xdr:colOff>177800</xdr:colOff>
      <xdr:row>77</xdr:row>
      <xdr:rowOff>141903</xdr:rowOff>
    </xdr:to>
    <xdr:cxnSp macro="">
      <xdr:nvCxnSpPr>
        <xdr:cNvPr id="629" name="直線コネクタ 628"/>
        <xdr:cNvCxnSpPr/>
      </xdr:nvCxnSpPr>
      <xdr:spPr>
        <a:xfrm flipV="1">
          <a:off x="12814300" y="13340902"/>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118838</xdr:rowOff>
    </xdr:from>
    <xdr:to>
      <xdr:col>72</xdr:col>
      <xdr:colOff>38100</xdr:colOff>
      <xdr:row>77</xdr:row>
      <xdr:rowOff>48988</xdr:rowOff>
    </xdr:to>
    <xdr:sp macro="" textlink="">
      <xdr:nvSpPr>
        <xdr:cNvPr id="630" name="フローチャート: 判断 629"/>
        <xdr:cNvSpPr/>
      </xdr:nvSpPr>
      <xdr:spPr>
        <a:xfrm>
          <a:off x="13652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65515</xdr:rowOff>
    </xdr:from>
    <xdr:ext cx="534377" cy="259045"/>
    <xdr:sp macro="" textlink="">
      <xdr:nvSpPr>
        <xdr:cNvPr id="631" name="テキスト ボックス 630"/>
        <xdr:cNvSpPr txBox="1"/>
      </xdr:nvSpPr>
      <xdr:spPr>
        <a:xfrm>
          <a:off x="13436111" y="129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116286</xdr:rowOff>
    </xdr:from>
    <xdr:to>
      <xdr:col>67</xdr:col>
      <xdr:colOff>101600</xdr:colOff>
      <xdr:row>77</xdr:row>
      <xdr:rowOff>46436</xdr:rowOff>
    </xdr:to>
    <xdr:sp macro="" textlink="">
      <xdr:nvSpPr>
        <xdr:cNvPr id="632" name="フローチャート: 判断 631"/>
        <xdr:cNvSpPr/>
      </xdr:nvSpPr>
      <xdr:spPr>
        <a:xfrm>
          <a:off x="12763500" y="131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62963</xdr:rowOff>
    </xdr:from>
    <xdr:ext cx="534377" cy="259045"/>
    <xdr:sp macro="" textlink="">
      <xdr:nvSpPr>
        <xdr:cNvPr id="633" name="テキスト ボックス 632"/>
        <xdr:cNvSpPr txBox="1"/>
      </xdr:nvSpPr>
      <xdr:spPr>
        <a:xfrm>
          <a:off x="12547111" y="129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63516</xdr:rowOff>
    </xdr:from>
    <xdr:to>
      <xdr:col>85</xdr:col>
      <xdr:colOff>177800</xdr:colOff>
      <xdr:row>77</xdr:row>
      <xdr:rowOff>165116</xdr:rowOff>
    </xdr:to>
    <xdr:sp macro="" textlink="">
      <xdr:nvSpPr>
        <xdr:cNvPr id="639" name="楕円 638"/>
        <xdr:cNvSpPr/>
      </xdr:nvSpPr>
      <xdr:spPr>
        <a:xfrm>
          <a:off x="16268700" y="132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41943</xdr:rowOff>
    </xdr:from>
    <xdr:ext cx="534377" cy="259045"/>
    <xdr:sp macro="" textlink="">
      <xdr:nvSpPr>
        <xdr:cNvPr id="640" name="公債費該当値テキスト"/>
        <xdr:cNvSpPr txBox="1"/>
      </xdr:nvSpPr>
      <xdr:spPr>
        <a:xfrm>
          <a:off x="16370300" y="13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111815</xdr:rowOff>
    </xdr:from>
    <xdr:to>
      <xdr:col>81</xdr:col>
      <xdr:colOff>101600</xdr:colOff>
      <xdr:row>78</xdr:row>
      <xdr:rowOff>41965</xdr:rowOff>
    </xdr:to>
    <xdr:sp macro="" textlink="">
      <xdr:nvSpPr>
        <xdr:cNvPr id="641" name="楕円 640"/>
        <xdr:cNvSpPr/>
      </xdr:nvSpPr>
      <xdr:spPr>
        <a:xfrm>
          <a:off x="15430500" y="133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33092</xdr:rowOff>
    </xdr:from>
    <xdr:ext cx="534377" cy="259045"/>
    <xdr:sp macro="" textlink="">
      <xdr:nvSpPr>
        <xdr:cNvPr id="642" name="テキスト ボックス 641"/>
        <xdr:cNvSpPr txBox="1"/>
      </xdr:nvSpPr>
      <xdr:spPr>
        <a:xfrm>
          <a:off x="15214111" y="1340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97760</xdr:rowOff>
    </xdr:from>
    <xdr:to>
      <xdr:col>76</xdr:col>
      <xdr:colOff>165100</xdr:colOff>
      <xdr:row>78</xdr:row>
      <xdr:rowOff>27910</xdr:rowOff>
    </xdr:to>
    <xdr:sp macro="" textlink="">
      <xdr:nvSpPr>
        <xdr:cNvPr id="643" name="楕円 642"/>
        <xdr:cNvSpPr/>
      </xdr:nvSpPr>
      <xdr:spPr>
        <a:xfrm>
          <a:off x="14541500" y="132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19037</xdr:rowOff>
    </xdr:from>
    <xdr:ext cx="534377" cy="259045"/>
    <xdr:sp macro="" textlink="">
      <xdr:nvSpPr>
        <xdr:cNvPr id="644" name="テキスト ボックス 643"/>
        <xdr:cNvSpPr txBox="1"/>
      </xdr:nvSpPr>
      <xdr:spPr>
        <a:xfrm>
          <a:off x="14325111" y="1339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88452</xdr:rowOff>
    </xdr:from>
    <xdr:to>
      <xdr:col>72</xdr:col>
      <xdr:colOff>38100</xdr:colOff>
      <xdr:row>78</xdr:row>
      <xdr:rowOff>18602</xdr:rowOff>
    </xdr:to>
    <xdr:sp macro="" textlink="">
      <xdr:nvSpPr>
        <xdr:cNvPr id="645" name="楕円 644"/>
        <xdr:cNvSpPr/>
      </xdr:nvSpPr>
      <xdr:spPr>
        <a:xfrm>
          <a:off x="13652500" y="1329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9729</xdr:rowOff>
    </xdr:from>
    <xdr:ext cx="534377" cy="259045"/>
    <xdr:sp macro="" textlink="">
      <xdr:nvSpPr>
        <xdr:cNvPr id="646" name="テキスト ボックス 645"/>
        <xdr:cNvSpPr txBox="1"/>
      </xdr:nvSpPr>
      <xdr:spPr>
        <a:xfrm>
          <a:off x="13436111" y="133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91103</xdr:rowOff>
    </xdr:from>
    <xdr:to>
      <xdr:col>67</xdr:col>
      <xdr:colOff>101600</xdr:colOff>
      <xdr:row>78</xdr:row>
      <xdr:rowOff>21253</xdr:rowOff>
    </xdr:to>
    <xdr:sp macro="" textlink="">
      <xdr:nvSpPr>
        <xdr:cNvPr id="647" name="楕円 646"/>
        <xdr:cNvSpPr/>
      </xdr:nvSpPr>
      <xdr:spPr>
        <a:xfrm>
          <a:off x="12763500" y="132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12380</xdr:rowOff>
    </xdr:from>
    <xdr:ext cx="534377" cy="259045"/>
    <xdr:sp macro="" textlink="">
      <xdr:nvSpPr>
        <xdr:cNvPr id="648" name="テキスト ボックス 647"/>
        <xdr:cNvSpPr txBox="1"/>
      </xdr:nvSpPr>
      <xdr:spPr>
        <a:xfrm>
          <a:off x="12547111" y="133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32533</xdr:rowOff>
    </xdr:from>
    <xdr:to>
      <xdr:col>85</xdr:col>
      <xdr:colOff>126364</xdr:colOff>
      <xdr:row>98</xdr:row>
      <xdr:rowOff>139658</xdr:rowOff>
    </xdr:to>
    <xdr:cxnSp macro="">
      <xdr:nvCxnSpPr>
        <xdr:cNvPr id="670" name="直線コネクタ 669"/>
        <xdr:cNvCxnSpPr/>
      </xdr:nvCxnSpPr>
      <xdr:spPr>
        <a:xfrm flipV="1">
          <a:off x="16317595" y="16491733"/>
          <a:ext cx="1269" cy="45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1"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2" name="直線コネクタ 671"/>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150660</xdr:rowOff>
    </xdr:from>
    <xdr:ext cx="534377" cy="259045"/>
    <xdr:sp macro="" textlink="">
      <xdr:nvSpPr>
        <xdr:cNvPr id="673" name="積立金最大値テキスト"/>
        <xdr:cNvSpPr txBox="1"/>
      </xdr:nvSpPr>
      <xdr:spPr>
        <a:xfrm>
          <a:off x="16370300" y="162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32533</xdr:rowOff>
    </xdr:from>
    <xdr:to>
      <xdr:col>86</xdr:col>
      <xdr:colOff>25400</xdr:colOff>
      <xdr:row>96</xdr:row>
      <xdr:rowOff>32533</xdr:rowOff>
    </xdr:to>
    <xdr:cxnSp macro="">
      <xdr:nvCxnSpPr>
        <xdr:cNvPr id="674" name="直線コネクタ 673"/>
        <xdr:cNvCxnSpPr/>
      </xdr:nvCxnSpPr>
      <xdr:spPr>
        <a:xfrm>
          <a:off x="16230600" y="1649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137139</xdr:rowOff>
    </xdr:from>
    <xdr:to>
      <xdr:col>85</xdr:col>
      <xdr:colOff>127000</xdr:colOff>
      <xdr:row>97</xdr:row>
      <xdr:rowOff>142773</xdr:rowOff>
    </xdr:to>
    <xdr:cxnSp macro="">
      <xdr:nvCxnSpPr>
        <xdr:cNvPr id="675" name="直線コネクタ 674"/>
        <xdr:cNvCxnSpPr/>
      </xdr:nvCxnSpPr>
      <xdr:spPr>
        <a:xfrm>
          <a:off x="15481300" y="16596339"/>
          <a:ext cx="838200" cy="1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127672</xdr:rowOff>
    </xdr:from>
    <xdr:ext cx="534377" cy="259045"/>
    <xdr:sp macro="" textlink="">
      <xdr:nvSpPr>
        <xdr:cNvPr id="676" name="積立金平均値テキスト"/>
        <xdr:cNvSpPr txBox="1"/>
      </xdr:nvSpPr>
      <xdr:spPr>
        <a:xfrm>
          <a:off x="16370300" y="16758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149245</xdr:rowOff>
    </xdr:from>
    <xdr:to>
      <xdr:col>85</xdr:col>
      <xdr:colOff>177800</xdr:colOff>
      <xdr:row>98</xdr:row>
      <xdr:rowOff>79395</xdr:rowOff>
    </xdr:to>
    <xdr:sp macro="" textlink="">
      <xdr:nvSpPr>
        <xdr:cNvPr id="677" name="フローチャート: 判断 676"/>
        <xdr:cNvSpPr/>
      </xdr:nvSpPr>
      <xdr:spPr>
        <a:xfrm>
          <a:off x="16268700" y="1677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132851</xdr:rowOff>
    </xdr:from>
    <xdr:to>
      <xdr:col>81</xdr:col>
      <xdr:colOff>50800</xdr:colOff>
      <xdr:row>96</xdr:row>
      <xdr:rowOff>137139</xdr:rowOff>
    </xdr:to>
    <xdr:cxnSp macro="">
      <xdr:nvCxnSpPr>
        <xdr:cNvPr id="678" name="直線コネクタ 677"/>
        <xdr:cNvCxnSpPr/>
      </xdr:nvCxnSpPr>
      <xdr:spPr>
        <a:xfrm>
          <a:off x="14592300" y="16592051"/>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162702</xdr:rowOff>
    </xdr:from>
    <xdr:to>
      <xdr:col>81</xdr:col>
      <xdr:colOff>101600</xdr:colOff>
      <xdr:row>98</xdr:row>
      <xdr:rowOff>92852</xdr:rowOff>
    </xdr:to>
    <xdr:sp macro="" textlink="">
      <xdr:nvSpPr>
        <xdr:cNvPr id="679" name="フローチャート: 判断 678"/>
        <xdr:cNvSpPr/>
      </xdr:nvSpPr>
      <xdr:spPr>
        <a:xfrm>
          <a:off x="15430500" y="1679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83979</xdr:rowOff>
    </xdr:from>
    <xdr:ext cx="534377" cy="259045"/>
    <xdr:sp macro="" textlink="">
      <xdr:nvSpPr>
        <xdr:cNvPr id="680" name="テキスト ボックス 679"/>
        <xdr:cNvSpPr txBox="1"/>
      </xdr:nvSpPr>
      <xdr:spPr>
        <a:xfrm>
          <a:off x="15214111" y="168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61674</xdr:rowOff>
    </xdr:from>
    <xdr:to>
      <xdr:col>76</xdr:col>
      <xdr:colOff>114300</xdr:colOff>
      <xdr:row>96</xdr:row>
      <xdr:rowOff>132851</xdr:rowOff>
    </xdr:to>
    <xdr:cxnSp macro="">
      <xdr:nvCxnSpPr>
        <xdr:cNvPr id="681" name="直線コネクタ 680"/>
        <xdr:cNvCxnSpPr/>
      </xdr:nvCxnSpPr>
      <xdr:spPr>
        <a:xfrm>
          <a:off x="13703300" y="15835074"/>
          <a:ext cx="889000" cy="7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159876</xdr:rowOff>
    </xdr:from>
    <xdr:to>
      <xdr:col>76</xdr:col>
      <xdr:colOff>165100</xdr:colOff>
      <xdr:row>98</xdr:row>
      <xdr:rowOff>90026</xdr:rowOff>
    </xdr:to>
    <xdr:sp macro="" textlink="">
      <xdr:nvSpPr>
        <xdr:cNvPr id="682" name="フローチャート: 判断 681"/>
        <xdr:cNvSpPr/>
      </xdr:nvSpPr>
      <xdr:spPr>
        <a:xfrm>
          <a:off x="14541500" y="1679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81153</xdr:rowOff>
    </xdr:from>
    <xdr:ext cx="534377" cy="259045"/>
    <xdr:sp macro="" textlink="">
      <xdr:nvSpPr>
        <xdr:cNvPr id="683" name="テキスト ボックス 682"/>
        <xdr:cNvSpPr txBox="1"/>
      </xdr:nvSpPr>
      <xdr:spPr>
        <a:xfrm>
          <a:off x="14325111" y="168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61674</xdr:rowOff>
    </xdr:from>
    <xdr:to>
      <xdr:col>71</xdr:col>
      <xdr:colOff>177800</xdr:colOff>
      <xdr:row>94</xdr:row>
      <xdr:rowOff>119168</xdr:rowOff>
    </xdr:to>
    <xdr:cxnSp macro="">
      <xdr:nvCxnSpPr>
        <xdr:cNvPr id="684" name="直線コネクタ 683"/>
        <xdr:cNvCxnSpPr/>
      </xdr:nvCxnSpPr>
      <xdr:spPr>
        <a:xfrm flipV="1">
          <a:off x="12814300" y="15835074"/>
          <a:ext cx="889000" cy="4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5" name="フローチャート: 判断 684"/>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6" name="テキスト ボックス 685"/>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7" name="フローチャート: 判断 686"/>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8" name="テキスト ボックス 687"/>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91973</xdr:rowOff>
    </xdr:from>
    <xdr:to>
      <xdr:col>85</xdr:col>
      <xdr:colOff>177800</xdr:colOff>
      <xdr:row>98</xdr:row>
      <xdr:rowOff>22123</xdr:rowOff>
    </xdr:to>
    <xdr:sp macro="" textlink="">
      <xdr:nvSpPr>
        <xdr:cNvPr id="694" name="楕円 693"/>
        <xdr:cNvSpPr/>
      </xdr:nvSpPr>
      <xdr:spPr>
        <a:xfrm>
          <a:off x="16268700" y="167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114850</xdr:rowOff>
    </xdr:from>
    <xdr:ext cx="534377" cy="259045"/>
    <xdr:sp macro="" textlink="">
      <xdr:nvSpPr>
        <xdr:cNvPr id="695" name="積立金該当値テキスト"/>
        <xdr:cNvSpPr txBox="1"/>
      </xdr:nvSpPr>
      <xdr:spPr>
        <a:xfrm>
          <a:off x="16370300" y="165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86339</xdr:rowOff>
    </xdr:from>
    <xdr:to>
      <xdr:col>81</xdr:col>
      <xdr:colOff>101600</xdr:colOff>
      <xdr:row>97</xdr:row>
      <xdr:rowOff>16489</xdr:rowOff>
    </xdr:to>
    <xdr:sp macro="" textlink="">
      <xdr:nvSpPr>
        <xdr:cNvPr id="696" name="楕円 695"/>
        <xdr:cNvSpPr/>
      </xdr:nvSpPr>
      <xdr:spPr>
        <a:xfrm>
          <a:off x="15430500" y="165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33016</xdr:rowOff>
    </xdr:from>
    <xdr:ext cx="534377" cy="259045"/>
    <xdr:sp macro="" textlink="">
      <xdr:nvSpPr>
        <xdr:cNvPr id="697" name="テキスト ボックス 696"/>
        <xdr:cNvSpPr txBox="1"/>
      </xdr:nvSpPr>
      <xdr:spPr>
        <a:xfrm>
          <a:off x="15214111" y="163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82051</xdr:rowOff>
    </xdr:from>
    <xdr:to>
      <xdr:col>76</xdr:col>
      <xdr:colOff>165100</xdr:colOff>
      <xdr:row>97</xdr:row>
      <xdr:rowOff>12201</xdr:rowOff>
    </xdr:to>
    <xdr:sp macro="" textlink="">
      <xdr:nvSpPr>
        <xdr:cNvPr id="698" name="楕円 697"/>
        <xdr:cNvSpPr/>
      </xdr:nvSpPr>
      <xdr:spPr>
        <a:xfrm>
          <a:off x="14541500" y="165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28728</xdr:rowOff>
    </xdr:from>
    <xdr:ext cx="534377" cy="259045"/>
    <xdr:sp macro="" textlink="">
      <xdr:nvSpPr>
        <xdr:cNvPr id="699" name="テキスト ボックス 698"/>
        <xdr:cNvSpPr txBox="1"/>
      </xdr:nvSpPr>
      <xdr:spPr>
        <a:xfrm>
          <a:off x="14325111" y="163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10874</xdr:rowOff>
    </xdr:from>
    <xdr:to>
      <xdr:col>72</xdr:col>
      <xdr:colOff>38100</xdr:colOff>
      <xdr:row>92</xdr:row>
      <xdr:rowOff>112474</xdr:rowOff>
    </xdr:to>
    <xdr:sp macro="" textlink="">
      <xdr:nvSpPr>
        <xdr:cNvPr id="700" name="楕円 699"/>
        <xdr:cNvSpPr/>
      </xdr:nvSpPr>
      <xdr:spPr>
        <a:xfrm>
          <a:off x="13652500" y="157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129001</xdr:rowOff>
    </xdr:from>
    <xdr:ext cx="599010" cy="259045"/>
    <xdr:sp macro="" textlink="">
      <xdr:nvSpPr>
        <xdr:cNvPr id="701" name="テキスト ボックス 700"/>
        <xdr:cNvSpPr txBox="1"/>
      </xdr:nvSpPr>
      <xdr:spPr>
        <a:xfrm>
          <a:off x="13403795" y="1555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68368</xdr:rowOff>
    </xdr:from>
    <xdr:to>
      <xdr:col>67</xdr:col>
      <xdr:colOff>101600</xdr:colOff>
      <xdr:row>94</xdr:row>
      <xdr:rowOff>169968</xdr:rowOff>
    </xdr:to>
    <xdr:sp macro="" textlink="">
      <xdr:nvSpPr>
        <xdr:cNvPr id="702" name="楕円 701"/>
        <xdr:cNvSpPr/>
      </xdr:nvSpPr>
      <xdr:spPr>
        <a:xfrm>
          <a:off x="12763500" y="161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15045</xdr:rowOff>
    </xdr:from>
    <xdr:ext cx="599010" cy="259045"/>
    <xdr:sp macro="" textlink="">
      <xdr:nvSpPr>
        <xdr:cNvPr id="703" name="テキスト ボックス 702"/>
        <xdr:cNvSpPr txBox="1"/>
      </xdr:nvSpPr>
      <xdr:spPr>
        <a:xfrm>
          <a:off x="12514795" y="1595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29" name="直線コネクタ 728"/>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2"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3" name="直線コネクタ 732"/>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5"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6" name="フローチャート: 判断 735"/>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38" name="フローチャート: 判断 737"/>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39" name="テキスト ボックス 738"/>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1" name="フローチャート: 判断 740"/>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2" name="テキスト ボックス 741"/>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28648</xdr:rowOff>
    </xdr:from>
    <xdr:to>
      <xdr:col>102</xdr:col>
      <xdr:colOff>165100</xdr:colOff>
      <xdr:row>39</xdr:row>
      <xdr:rowOff>130248</xdr:rowOff>
    </xdr:to>
    <xdr:sp macro="" textlink="">
      <xdr:nvSpPr>
        <xdr:cNvPr id="744" name="フローチャート: 判断 743"/>
        <xdr:cNvSpPr/>
      </xdr:nvSpPr>
      <xdr:spPr>
        <a:xfrm>
          <a:off x="194945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146775</xdr:rowOff>
    </xdr:from>
    <xdr:ext cx="378565" cy="259045"/>
    <xdr:sp macro="" textlink="">
      <xdr:nvSpPr>
        <xdr:cNvPr id="745" name="テキスト ボックス 744"/>
        <xdr:cNvSpPr txBox="1"/>
      </xdr:nvSpPr>
      <xdr:spPr>
        <a:xfrm>
          <a:off x="19356017" y="649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27178</xdr:rowOff>
    </xdr:from>
    <xdr:to>
      <xdr:col>98</xdr:col>
      <xdr:colOff>38100</xdr:colOff>
      <xdr:row>39</xdr:row>
      <xdr:rowOff>128778</xdr:rowOff>
    </xdr:to>
    <xdr:sp macro="" textlink="">
      <xdr:nvSpPr>
        <xdr:cNvPr id="746" name="フローチャート: 判断 745"/>
        <xdr:cNvSpPr/>
      </xdr:nvSpPr>
      <xdr:spPr>
        <a:xfrm>
          <a:off x="18605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145305</xdr:rowOff>
    </xdr:from>
    <xdr:ext cx="378565" cy="259045"/>
    <xdr:sp macro="" textlink="">
      <xdr:nvSpPr>
        <xdr:cNvPr id="747" name="テキスト ボックス 746"/>
        <xdr:cNvSpPr txBox="1"/>
      </xdr:nvSpPr>
      <xdr:spPr>
        <a:xfrm>
          <a:off x="18467017" y="64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4"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6" name="直線コネクタ 785"/>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89"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0" name="直線コネクタ 789"/>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89446</xdr:rowOff>
    </xdr:from>
    <xdr:to>
      <xdr:col>116</xdr:col>
      <xdr:colOff>63500</xdr:colOff>
      <xdr:row>58</xdr:row>
      <xdr:rowOff>90856</xdr:rowOff>
    </xdr:to>
    <xdr:cxnSp macro="">
      <xdr:nvCxnSpPr>
        <xdr:cNvPr id="791" name="直線コネクタ 790"/>
        <xdr:cNvCxnSpPr/>
      </xdr:nvCxnSpPr>
      <xdr:spPr>
        <a:xfrm flipV="1">
          <a:off x="21323300" y="10033546"/>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2"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3" name="フローチャート: 判断 792"/>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87999</xdr:rowOff>
    </xdr:from>
    <xdr:to>
      <xdr:col>111</xdr:col>
      <xdr:colOff>177800</xdr:colOff>
      <xdr:row>58</xdr:row>
      <xdr:rowOff>90856</xdr:rowOff>
    </xdr:to>
    <xdr:cxnSp macro="">
      <xdr:nvCxnSpPr>
        <xdr:cNvPr id="794" name="直線コネクタ 793"/>
        <xdr:cNvCxnSpPr/>
      </xdr:nvCxnSpPr>
      <xdr:spPr>
        <a:xfrm>
          <a:off x="20434300" y="1003209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5" name="フローチャート: 判断 794"/>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6" name="テキスト ボックス 795"/>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75844</xdr:rowOff>
    </xdr:from>
    <xdr:to>
      <xdr:col>107</xdr:col>
      <xdr:colOff>50800</xdr:colOff>
      <xdr:row>58</xdr:row>
      <xdr:rowOff>87999</xdr:rowOff>
    </xdr:to>
    <xdr:cxnSp macro="">
      <xdr:nvCxnSpPr>
        <xdr:cNvPr id="797" name="直線コネクタ 796"/>
        <xdr:cNvCxnSpPr/>
      </xdr:nvCxnSpPr>
      <xdr:spPr>
        <a:xfrm>
          <a:off x="19545300" y="10019944"/>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798" name="フローチャート: 判断 797"/>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37457</xdr:rowOff>
    </xdr:from>
    <xdr:ext cx="469744" cy="259045"/>
    <xdr:sp macro="" textlink="">
      <xdr:nvSpPr>
        <xdr:cNvPr id="799" name="テキスト ボックス 798"/>
        <xdr:cNvSpPr txBox="1"/>
      </xdr:nvSpPr>
      <xdr:spPr>
        <a:xfrm>
          <a:off x="20199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75844</xdr:rowOff>
    </xdr:from>
    <xdr:to>
      <xdr:col>102</xdr:col>
      <xdr:colOff>114300</xdr:colOff>
      <xdr:row>58</xdr:row>
      <xdr:rowOff>89408</xdr:rowOff>
    </xdr:to>
    <xdr:cxnSp macro="">
      <xdr:nvCxnSpPr>
        <xdr:cNvPr id="800" name="直線コネクタ 799"/>
        <xdr:cNvCxnSpPr/>
      </xdr:nvCxnSpPr>
      <xdr:spPr>
        <a:xfrm flipV="1">
          <a:off x="18656300" y="1001994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110960</xdr:rowOff>
    </xdr:from>
    <xdr:to>
      <xdr:col>102</xdr:col>
      <xdr:colOff>165100</xdr:colOff>
      <xdr:row>59</xdr:row>
      <xdr:rowOff>41110</xdr:rowOff>
    </xdr:to>
    <xdr:sp macro="" textlink="">
      <xdr:nvSpPr>
        <xdr:cNvPr id="801" name="フローチャート: 判断 800"/>
        <xdr:cNvSpPr/>
      </xdr:nvSpPr>
      <xdr:spPr>
        <a:xfrm>
          <a:off x="19494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32237</xdr:rowOff>
    </xdr:from>
    <xdr:ext cx="469744" cy="259045"/>
    <xdr:sp macro="" textlink="">
      <xdr:nvSpPr>
        <xdr:cNvPr id="802" name="テキスト ボックス 801"/>
        <xdr:cNvSpPr txBox="1"/>
      </xdr:nvSpPr>
      <xdr:spPr>
        <a:xfrm>
          <a:off x="19310428" y="101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103492</xdr:rowOff>
    </xdr:from>
    <xdr:to>
      <xdr:col>98</xdr:col>
      <xdr:colOff>38100</xdr:colOff>
      <xdr:row>59</xdr:row>
      <xdr:rowOff>33642</xdr:rowOff>
    </xdr:to>
    <xdr:sp macro="" textlink="">
      <xdr:nvSpPr>
        <xdr:cNvPr id="803" name="フローチャート: 判断 802"/>
        <xdr:cNvSpPr/>
      </xdr:nvSpPr>
      <xdr:spPr>
        <a:xfrm>
          <a:off x="18605500" y="100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24769</xdr:rowOff>
    </xdr:from>
    <xdr:ext cx="469744" cy="259045"/>
    <xdr:sp macro="" textlink="">
      <xdr:nvSpPr>
        <xdr:cNvPr id="804" name="テキスト ボックス 803"/>
        <xdr:cNvSpPr txBox="1"/>
      </xdr:nvSpPr>
      <xdr:spPr>
        <a:xfrm>
          <a:off x="18421428" y="101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38646</xdr:rowOff>
    </xdr:from>
    <xdr:to>
      <xdr:col>116</xdr:col>
      <xdr:colOff>114300</xdr:colOff>
      <xdr:row>58</xdr:row>
      <xdr:rowOff>140246</xdr:rowOff>
    </xdr:to>
    <xdr:sp macro="" textlink="">
      <xdr:nvSpPr>
        <xdr:cNvPr id="810" name="楕円 809"/>
        <xdr:cNvSpPr/>
      </xdr:nvSpPr>
      <xdr:spPr>
        <a:xfrm>
          <a:off x="22110700" y="99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169473</xdr:rowOff>
    </xdr:from>
    <xdr:ext cx="469744" cy="259045"/>
    <xdr:sp macro="" textlink="">
      <xdr:nvSpPr>
        <xdr:cNvPr id="811" name="貸付金該当値テキスト"/>
        <xdr:cNvSpPr txBox="1"/>
      </xdr:nvSpPr>
      <xdr:spPr>
        <a:xfrm>
          <a:off x="22212300" y="97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40056</xdr:rowOff>
    </xdr:from>
    <xdr:to>
      <xdr:col>112</xdr:col>
      <xdr:colOff>38100</xdr:colOff>
      <xdr:row>58</xdr:row>
      <xdr:rowOff>141656</xdr:rowOff>
    </xdr:to>
    <xdr:sp macro="" textlink="">
      <xdr:nvSpPr>
        <xdr:cNvPr id="812" name="楕円 811"/>
        <xdr:cNvSpPr/>
      </xdr:nvSpPr>
      <xdr:spPr>
        <a:xfrm>
          <a:off x="21272500" y="99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158183</xdr:rowOff>
    </xdr:from>
    <xdr:ext cx="469744" cy="259045"/>
    <xdr:sp macro="" textlink="">
      <xdr:nvSpPr>
        <xdr:cNvPr id="813" name="テキスト ボックス 812"/>
        <xdr:cNvSpPr txBox="1"/>
      </xdr:nvSpPr>
      <xdr:spPr>
        <a:xfrm>
          <a:off x="21088428" y="975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37199</xdr:rowOff>
    </xdr:from>
    <xdr:to>
      <xdr:col>107</xdr:col>
      <xdr:colOff>101600</xdr:colOff>
      <xdr:row>58</xdr:row>
      <xdr:rowOff>138799</xdr:rowOff>
    </xdr:to>
    <xdr:sp macro="" textlink="">
      <xdr:nvSpPr>
        <xdr:cNvPr id="814" name="楕円 813"/>
        <xdr:cNvSpPr/>
      </xdr:nvSpPr>
      <xdr:spPr>
        <a:xfrm>
          <a:off x="20383500" y="99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155326</xdr:rowOff>
    </xdr:from>
    <xdr:ext cx="469744" cy="259045"/>
    <xdr:sp macro="" textlink="">
      <xdr:nvSpPr>
        <xdr:cNvPr id="815" name="テキスト ボックス 814"/>
        <xdr:cNvSpPr txBox="1"/>
      </xdr:nvSpPr>
      <xdr:spPr>
        <a:xfrm>
          <a:off x="20199428" y="975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25044</xdr:rowOff>
    </xdr:from>
    <xdr:to>
      <xdr:col>102</xdr:col>
      <xdr:colOff>165100</xdr:colOff>
      <xdr:row>58</xdr:row>
      <xdr:rowOff>126644</xdr:rowOff>
    </xdr:to>
    <xdr:sp macro="" textlink="">
      <xdr:nvSpPr>
        <xdr:cNvPr id="816" name="楕円 815"/>
        <xdr:cNvSpPr/>
      </xdr:nvSpPr>
      <xdr:spPr>
        <a:xfrm>
          <a:off x="19494500" y="99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143171</xdr:rowOff>
    </xdr:from>
    <xdr:ext cx="469744" cy="259045"/>
    <xdr:sp macro="" textlink="">
      <xdr:nvSpPr>
        <xdr:cNvPr id="817" name="テキスト ボックス 816"/>
        <xdr:cNvSpPr txBox="1"/>
      </xdr:nvSpPr>
      <xdr:spPr>
        <a:xfrm>
          <a:off x="19310428" y="97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38608</xdr:rowOff>
    </xdr:from>
    <xdr:to>
      <xdr:col>98</xdr:col>
      <xdr:colOff>38100</xdr:colOff>
      <xdr:row>58</xdr:row>
      <xdr:rowOff>140208</xdr:rowOff>
    </xdr:to>
    <xdr:sp macro="" textlink="">
      <xdr:nvSpPr>
        <xdr:cNvPr id="818" name="楕円 817"/>
        <xdr:cNvSpPr/>
      </xdr:nvSpPr>
      <xdr:spPr>
        <a:xfrm>
          <a:off x="18605500" y="99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156735</xdr:rowOff>
    </xdr:from>
    <xdr:ext cx="469744" cy="259045"/>
    <xdr:sp macro="" textlink="">
      <xdr:nvSpPr>
        <xdr:cNvPr id="819" name="テキスト ボックス 818"/>
        <xdr:cNvSpPr txBox="1"/>
      </xdr:nvSpPr>
      <xdr:spPr>
        <a:xfrm>
          <a:off x="18421428" y="97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6" name="直線コネクタ 845"/>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7"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48" name="直線コネクタ 847"/>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49"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0" name="直線コネクタ 849"/>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21923</xdr:rowOff>
    </xdr:from>
    <xdr:to>
      <xdr:col>116</xdr:col>
      <xdr:colOff>63500</xdr:colOff>
      <xdr:row>77</xdr:row>
      <xdr:rowOff>56342</xdr:rowOff>
    </xdr:to>
    <xdr:cxnSp macro="">
      <xdr:nvCxnSpPr>
        <xdr:cNvPr id="851" name="直線コネクタ 850"/>
        <xdr:cNvCxnSpPr/>
      </xdr:nvCxnSpPr>
      <xdr:spPr>
        <a:xfrm flipV="1">
          <a:off x="21323300" y="13223573"/>
          <a:ext cx="838200" cy="3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2"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3" name="フローチャート: 判断 852"/>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153660</xdr:rowOff>
    </xdr:from>
    <xdr:to>
      <xdr:col>111</xdr:col>
      <xdr:colOff>177800</xdr:colOff>
      <xdr:row>77</xdr:row>
      <xdr:rowOff>56342</xdr:rowOff>
    </xdr:to>
    <xdr:cxnSp macro="">
      <xdr:nvCxnSpPr>
        <xdr:cNvPr id="854" name="直線コネクタ 853"/>
        <xdr:cNvCxnSpPr/>
      </xdr:nvCxnSpPr>
      <xdr:spPr>
        <a:xfrm>
          <a:off x="20434300" y="13183860"/>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5" name="フローチャート: 判断 854"/>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6" name="テキスト ボックス 855"/>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153660</xdr:rowOff>
    </xdr:from>
    <xdr:to>
      <xdr:col>107</xdr:col>
      <xdr:colOff>50800</xdr:colOff>
      <xdr:row>77</xdr:row>
      <xdr:rowOff>73275</xdr:rowOff>
    </xdr:to>
    <xdr:cxnSp macro="">
      <xdr:nvCxnSpPr>
        <xdr:cNvPr id="857" name="直線コネクタ 856"/>
        <xdr:cNvCxnSpPr/>
      </xdr:nvCxnSpPr>
      <xdr:spPr>
        <a:xfrm flipV="1">
          <a:off x="19545300" y="13183860"/>
          <a:ext cx="889000" cy="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58" name="フローチャート: 判断 857"/>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59" name="テキスト ボックス 858"/>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73275</xdr:rowOff>
    </xdr:from>
    <xdr:to>
      <xdr:col>102</xdr:col>
      <xdr:colOff>114300</xdr:colOff>
      <xdr:row>77</xdr:row>
      <xdr:rowOff>106586</xdr:rowOff>
    </xdr:to>
    <xdr:cxnSp macro="">
      <xdr:nvCxnSpPr>
        <xdr:cNvPr id="860" name="直線コネクタ 859"/>
        <xdr:cNvCxnSpPr/>
      </xdr:nvCxnSpPr>
      <xdr:spPr>
        <a:xfrm flipV="1">
          <a:off x="18656300" y="13274925"/>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38249</xdr:rowOff>
    </xdr:from>
    <xdr:to>
      <xdr:col>102</xdr:col>
      <xdr:colOff>165100</xdr:colOff>
      <xdr:row>77</xdr:row>
      <xdr:rowOff>139849</xdr:rowOff>
    </xdr:to>
    <xdr:sp macro="" textlink="">
      <xdr:nvSpPr>
        <xdr:cNvPr id="861" name="フローチャート: 判断 860"/>
        <xdr:cNvSpPr/>
      </xdr:nvSpPr>
      <xdr:spPr>
        <a:xfrm>
          <a:off x="19494500" y="132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130976</xdr:rowOff>
    </xdr:from>
    <xdr:ext cx="534377" cy="259045"/>
    <xdr:sp macro="" textlink="">
      <xdr:nvSpPr>
        <xdr:cNvPr id="862" name="テキスト ボックス 861"/>
        <xdr:cNvSpPr txBox="1"/>
      </xdr:nvSpPr>
      <xdr:spPr>
        <a:xfrm>
          <a:off x="19278111" y="133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55459</xdr:rowOff>
    </xdr:from>
    <xdr:to>
      <xdr:col>98</xdr:col>
      <xdr:colOff>38100</xdr:colOff>
      <xdr:row>77</xdr:row>
      <xdr:rowOff>157059</xdr:rowOff>
    </xdr:to>
    <xdr:sp macro="" textlink="">
      <xdr:nvSpPr>
        <xdr:cNvPr id="863" name="フローチャート: 判断 862"/>
        <xdr:cNvSpPr/>
      </xdr:nvSpPr>
      <xdr:spPr>
        <a:xfrm>
          <a:off x="186055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2136</xdr:rowOff>
    </xdr:from>
    <xdr:ext cx="534377" cy="259045"/>
    <xdr:sp macro="" textlink="">
      <xdr:nvSpPr>
        <xdr:cNvPr id="864" name="テキスト ボックス 863"/>
        <xdr:cNvSpPr txBox="1"/>
      </xdr:nvSpPr>
      <xdr:spPr>
        <a:xfrm>
          <a:off x="18389111" y="130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142573</xdr:rowOff>
    </xdr:from>
    <xdr:to>
      <xdr:col>116</xdr:col>
      <xdr:colOff>114300</xdr:colOff>
      <xdr:row>77</xdr:row>
      <xdr:rowOff>72723</xdr:rowOff>
    </xdr:to>
    <xdr:sp macro="" textlink="">
      <xdr:nvSpPr>
        <xdr:cNvPr id="870" name="楕円 869"/>
        <xdr:cNvSpPr/>
      </xdr:nvSpPr>
      <xdr:spPr>
        <a:xfrm>
          <a:off x="22110700" y="131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121000</xdr:rowOff>
    </xdr:from>
    <xdr:ext cx="534377" cy="259045"/>
    <xdr:sp macro="" textlink="">
      <xdr:nvSpPr>
        <xdr:cNvPr id="871" name="繰出金該当値テキスト"/>
        <xdr:cNvSpPr txBox="1"/>
      </xdr:nvSpPr>
      <xdr:spPr>
        <a:xfrm>
          <a:off x="22212300" y="131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5542</xdr:rowOff>
    </xdr:from>
    <xdr:to>
      <xdr:col>112</xdr:col>
      <xdr:colOff>38100</xdr:colOff>
      <xdr:row>77</xdr:row>
      <xdr:rowOff>107142</xdr:rowOff>
    </xdr:to>
    <xdr:sp macro="" textlink="">
      <xdr:nvSpPr>
        <xdr:cNvPr id="872" name="楕円 871"/>
        <xdr:cNvSpPr/>
      </xdr:nvSpPr>
      <xdr:spPr>
        <a:xfrm>
          <a:off x="21272500" y="13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98269</xdr:rowOff>
    </xdr:from>
    <xdr:ext cx="534377" cy="259045"/>
    <xdr:sp macro="" textlink="">
      <xdr:nvSpPr>
        <xdr:cNvPr id="873" name="テキスト ボックス 872"/>
        <xdr:cNvSpPr txBox="1"/>
      </xdr:nvSpPr>
      <xdr:spPr>
        <a:xfrm>
          <a:off x="21056111" y="132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102860</xdr:rowOff>
    </xdr:from>
    <xdr:to>
      <xdr:col>107</xdr:col>
      <xdr:colOff>101600</xdr:colOff>
      <xdr:row>77</xdr:row>
      <xdr:rowOff>33010</xdr:rowOff>
    </xdr:to>
    <xdr:sp macro="" textlink="">
      <xdr:nvSpPr>
        <xdr:cNvPr id="874" name="楕円 873"/>
        <xdr:cNvSpPr/>
      </xdr:nvSpPr>
      <xdr:spPr>
        <a:xfrm>
          <a:off x="20383500" y="131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24137</xdr:rowOff>
    </xdr:from>
    <xdr:ext cx="534377" cy="259045"/>
    <xdr:sp macro="" textlink="">
      <xdr:nvSpPr>
        <xdr:cNvPr id="875" name="テキスト ボックス 874"/>
        <xdr:cNvSpPr txBox="1"/>
      </xdr:nvSpPr>
      <xdr:spPr>
        <a:xfrm>
          <a:off x="20167111" y="132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22475</xdr:rowOff>
    </xdr:from>
    <xdr:to>
      <xdr:col>102</xdr:col>
      <xdr:colOff>165100</xdr:colOff>
      <xdr:row>77</xdr:row>
      <xdr:rowOff>124075</xdr:rowOff>
    </xdr:to>
    <xdr:sp macro="" textlink="">
      <xdr:nvSpPr>
        <xdr:cNvPr id="876" name="楕円 875"/>
        <xdr:cNvSpPr/>
      </xdr:nvSpPr>
      <xdr:spPr>
        <a:xfrm>
          <a:off x="19494500" y="132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140602</xdr:rowOff>
    </xdr:from>
    <xdr:ext cx="534377" cy="259045"/>
    <xdr:sp macro="" textlink="">
      <xdr:nvSpPr>
        <xdr:cNvPr id="877" name="テキスト ボックス 876"/>
        <xdr:cNvSpPr txBox="1"/>
      </xdr:nvSpPr>
      <xdr:spPr>
        <a:xfrm>
          <a:off x="19278111" y="12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55786</xdr:rowOff>
    </xdr:from>
    <xdr:to>
      <xdr:col>98</xdr:col>
      <xdr:colOff>38100</xdr:colOff>
      <xdr:row>77</xdr:row>
      <xdr:rowOff>157386</xdr:rowOff>
    </xdr:to>
    <xdr:sp macro="" textlink="">
      <xdr:nvSpPr>
        <xdr:cNvPr id="878" name="楕円 877"/>
        <xdr:cNvSpPr/>
      </xdr:nvSpPr>
      <xdr:spPr>
        <a:xfrm>
          <a:off x="18605500" y="13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148513</xdr:rowOff>
    </xdr:from>
    <xdr:ext cx="534377" cy="259045"/>
    <xdr:sp macro="" textlink="">
      <xdr:nvSpPr>
        <xdr:cNvPr id="879" name="テキスト ボックス 878"/>
        <xdr:cNvSpPr txBox="1"/>
      </xdr:nvSpPr>
      <xdr:spPr>
        <a:xfrm>
          <a:off x="18389111" y="133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人件費、物件費、維持補修費、扶助費、補助費、公債費、繰出金の項目は、ほぼ類似団体内平均値を下回る結果となっております。</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類似団体内順位で上位を占めている普通建設事業費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122,606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円及び災害復旧費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11,946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円は、東日本大震災での被災地であり復興事業の影響によるものであります。</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普通建設事業費は類似団体平均より上回っておりますが、東日本大震災後は復旧復興事業が中心となっているため、うち単独事業費は類似団体平均より下回っております。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また、普通建設事業費は高い水準で推移しておりますが、公債費は平均値が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51,250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円に対し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21,526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円と低い水準になっていることも復旧復興事業を中心に行ってきたことと、事業内容等を精査し、地方債に大きく頼</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ることのない財政運営に努め、比率の上昇を抑えてきた結果であります。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18,983
18,915
13.19
9,864,694
8,986,139
314,721
4,088,094
4,865,557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58384</xdr:rowOff>
    </xdr:from>
    <xdr:to>
      <xdr:col>24</xdr:col>
      <xdr:colOff>63500</xdr:colOff>
      <xdr:row>35</xdr:row>
      <xdr:rowOff>93654</xdr:rowOff>
    </xdr:to>
    <xdr:cxnSp macro="">
      <xdr:nvCxnSpPr>
        <xdr:cNvPr id="63" name="直線コネクタ 62"/>
        <xdr:cNvCxnSpPr/>
      </xdr:nvCxnSpPr>
      <xdr:spPr>
        <a:xfrm flipV="1">
          <a:off x="3797300" y="6059134"/>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77978</xdr:rowOff>
    </xdr:from>
    <xdr:to>
      <xdr:col>19</xdr:col>
      <xdr:colOff>177800</xdr:colOff>
      <xdr:row>35</xdr:row>
      <xdr:rowOff>93654</xdr:rowOff>
    </xdr:to>
    <xdr:cxnSp macro="">
      <xdr:nvCxnSpPr>
        <xdr:cNvPr id="66" name="直線コネクタ 65"/>
        <xdr:cNvCxnSpPr/>
      </xdr:nvCxnSpPr>
      <xdr:spPr>
        <a:xfrm>
          <a:off x="2908300" y="5907278"/>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77978</xdr:rowOff>
    </xdr:to>
    <xdr:cxnSp macro="">
      <xdr:nvCxnSpPr>
        <xdr:cNvPr id="69" name="直線コネクタ 68"/>
        <xdr:cNvCxnSpPr/>
      </xdr:nvCxnSpPr>
      <xdr:spPr>
        <a:xfrm>
          <a:off x="2019300" y="58547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131862</xdr:rowOff>
    </xdr:from>
    <xdr:to>
      <xdr:col>10</xdr:col>
      <xdr:colOff>114300</xdr:colOff>
      <xdr:row>34</xdr:row>
      <xdr:rowOff>25400</xdr:rowOff>
    </xdr:to>
    <xdr:cxnSp macro="">
      <xdr:nvCxnSpPr>
        <xdr:cNvPr id="72" name="直線コネクタ 71"/>
        <xdr:cNvCxnSpPr/>
      </xdr:nvCxnSpPr>
      <xdr:spPr>
        <a:xfrm>
          <a:off x="1130300" y="5789712"/>
          <a:ext cx="8890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117946</xdr:rowOff>
    </xdr:from>
    <xdr:ext cx="469744" cy="259045"/>
    <xdr:sp macro="" textlink="">
      <xdr:nvSpPr>
        <xdr:cNvPr id="74" name="テキスト ボックス 73"/>
        <xdr:cNvSpPr txBox="1"/>
      </xdr:nvSpPr>
      <xdr:spPr>
        <a:xfrm>
          <a:off x="1784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143091</xdr:rowOff>
    </xdr:from>
    <xdr:ext cx="469744" cy="259045"/>
    <xdr:sp macro="" textlink="">
      <xdr:nvSpPr>
        <xdr:cNvPr id="76" name="テキスト ボックス 75"/>
        <xdr:cNvSpPr txBox="1"/>
      </xdr:nvSpPr>
      <xdr:spPr>
        <a:xfrm>
          <a:off x="895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7584</xdr:rowOff>
    </xdr:from>
    <xdr:to>
      <xdr:col>24</xdr:col>
      <xdr:colOff>114300</xdr:colOff>
      <xdr:row>35</xdr:row>
      <xdr:rowOff>109184</xdr:rowOff>
    </xdr:to>
    <xdr:sp macro="" textlink="">
      <xdr:nvSpPr>
        <xdr:cNvPr id="82" name="楕円 81"/>
        <xdr:cNvSpPr/>
      </xdr:nvSpPr>
      <xdr:spPr>
        <a:xfrm>
          <a:off x="45847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157461</xdr:rowOff>
    </xdr:from>
    <xdr:ext cx="469744" cy="259045"/>
    <xdr:sp macro="" textlink="">
      <xdr:nvSpPr>
        <xdr:cNvPr id="83" name="議会費該当値テキスト"/>
        <xdr:cNvSpPr txBox="1"/>
      </xdr:nvSpPr>
      <xdr:spPr>
        <a:xfrm>
          <a:off x="4686300" y="5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42854</xdr:rowOff>
    </xdr:from>
    <xdr:to>
      <xdr:col>20</xdr:col>
      <xdr:colOff>38100</xdr:colOff>
      <xdr:row>35</xdr:row>
      <xdr:rowOff>144454</xdr:rowOff>
    </xdr:to>
    <xdr:sp macro="" textlink="">
      <xdr:nvSpPr>
        <xdr:cNvPr id="84" name="楕円 83"/>
        <xdr:cNvSpPr/>
      </xdr:nvSpPr>
      <xdr:spPr>
        <a:xfrm>
          <a:off x="3746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135581</xdr:rowOff>
    </xdr:from>
    <xdr:ext cx="469744" cy="259045"/>
    <xdr:sp macro="" textlink="">
      <xdr:nvSpPr>
        <xdr:cNvPr id="85" name="テキスト ボックス 84"/>
        <xdr:cNvSpPr txBox="1"/>
      </xdr:nvSpPr>
      <xdr:spPr>
        <a:xfrm>
          <a:off x="3562428"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27178</xdr:rowOff>
    </xdr:from>
    <xdr:to>
      <xdr:col>15</xdr:col>
      <xdr:colOff>101600</xdr:colOff>
      <xdr:row>34</xdr:row>
      <xdr:rowOff>128778</xdr:rowOff>
    </xdr:to>
    <xdr:sp macro="" textlink="">
      <xdr:nvSpPr>
        <xdr:cNvPr id="86" name="楕円 85"/>
        <xdr:cNvSpPr/>
      </xdr:nvSpPr>
      <xdr:spPr>
        <a:xfrm>
          <a:off x="2857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119905</xdr:rowOff>
    </xdr:from>
    <xdr:ext cx="469744" cy="259045"/>
    <xdr:sp macro="" textlink="">
      <xdr:nvSpPr>
        <xdr:cNvPr id="87" name="テキスト ボックス 86"/>
        <xdr:cNvSpPr txBox="1"/>
      </xdr:nvSpPr>
      <xdr:spPr>
        <a:xfrm>
          <a:off x="2673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8" name="楕円 87"/>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9" name="テキスト ボックス 88"/>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81062</xdr:rowOff>
    </xdr:from>
    <xdr:to>
      <xdr:col>6</xdr:col>
      <xdr:colOff>38100</xdr:colOff>
      <xdr:row>34</xdr:row>
      <xdr:rowOff>11212</xdr:rowOff>
    </xdr:to>
    <xdr:sp macro="" textlink="">
      <xdr:nvSpPr>
        <xdr:cNvPr id="90" name="楕円 89"/>
        <xdr:cNvSpPr/>
      </xdr:nvSpPr>
      <xdr:spPr>
        <a:xfrm>
          <a:off x="1079500" y="57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27739</xdr:rowOff>
    </xdr:from>
    <xdr:ext cx="469744" cy="259045"/>
    <xdr:sp macro="" textlink="">
      <xdr:nvSpPr>
        <xdr:cNvPr id="91" name="テキスト ボックス 90"/>
        <xdr:cNvSpPr txBox="1"/>
      </xdr:nvSpPr>
      <xdr:spPr>
        <a:xfrm>
          <a:off x="895428" y="55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43185</xdr:rowOff>
    </xdr:from>
    <xdr:to>
      <xdr:col>24</xdr:col>
      <xdr:colOff>62865</xdr:colOff>
      <xdr:row>57</xdr:row>
      <xdr:rowOff>150892</xdr:rowOff>
    </xdr:to>
    <xdr:cxnSp macro="">
      <xdr:nvCxnSpPr>
        <xdr:cNvPr id="113" name="直線コネクタ 112"/>
        <xdr:cNvCxnSpPr/>
      </xdr:nvCxnSpPr>
      <xdr:spPr>
        <a:xfrm flipV="1">
          <a:off x="4633595" y="9130035"/>
          <a:ext cx="1270" cy="79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154719</xdr:rowOff>
    </xdr:from>
    <xdr:ext cx="534377" cy="259045"/>
    <xdr:sp macro="" textlink="">
      <xdr:nvSpPr>
        <xdr:cNvPr id="114" name="総務費最小値テキスト"/>
        <xdr:cNvSpPr txBox="1"/>
      </xdr:nvSpPr>
      <xdr:spPr>
        <a:xfrm>
          <a:off x="4686300" y="992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150892</xdr:rowOff>
    </xdr:from>
    <xdr:to>
      <xdr:col>24</xdr:col>
      <xdr:colOff>152400</xdr:colOff>
      <xdr:row>57</xdr:row>
      <xdr:rowOff>150892</xdr:rowOff>
    </xdr:to>
    <xdr:cxnSp macro="">
      <xdr:nvCxnSpPr>
        <xdr:cNvPr id="115" name="直線コネクタ 114"/>
        <xdr:cNvCxnSpPr/>
      </xdr:nvCxnSpPr>
      <xdr:spPr>
        <a:xfrm>
          <a:off x="4546600" y="992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161312</xdr:rowOff>
    </xdr:from>
    <xdr:ext cx="599010" cy="259045"/>
    <xdr:sp macro="" textlink="">
      <xdr:nvSpPr>
        <xdr:cNvPr id="116" name="総務費最大値テキスト"/>
        <xdr:cNvSpPr txBox="1"/>
      </xdr:nvSpPr>
      <xdr:spPr>
        <a:xfrm>
          <a:off x="4686300" y="89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43185</xdr:rowOff>
    </xdr:from>
    <xdr:to>
      <xdr:col>24</xdr:col>
      <xdr:colOff>152400</xdr:colOff>
      <xdr:row>53</xdr:row>
      <xdr:rowOff>43185</xdr:rowOff>
    </xdr:to>
    <xdr:cxnSp macro="">
      <xdr:nvCxnSpPr>
        <xdr:cNvPr id="117" name="直線コネクタ 116"/>
        <xdr:cNvCxnSpPr/>
      </xdr:nvCxnSpPr>
      <xdr:spPr>
        <a:xfrm>
          <a:off x="4546600" y="913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149827</xdr:rowOff>
    </xdr:from>
    <xdr:to>
      <xdr:col>24</xdr:col>
      <xdr:colOff>63500</xdr:colOff>
      <xdr:row>56</xdr:row>
      <xdr:rowOff>138722</xdr:rowOff>
    </xdr:to>
    <xdr:cxnSp macro="">
      <xdr:nvCxnSpPr>
        <xdr:cNvPr id="118" name="直線コネクタ 117"/>
        <xdr:cNvCxnSpPr/>
      </xdr:nvCxnSpPr>
      <xdr:spPr>
        <a:xfrm>
          <a:off x="3797300" y="9579577"/>
          <a:ext cx="8382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76751</xdr:rowOff>
    </xdr:from>
    <xdr:ext cx="534377" cy="259045"/>
    <xdr:sp macro="" textlink="">
      <xdr:nvSpPr>
        <xdr:cNvPr id="119" name="総務費平均値テキスト"/>
        <xdr:cNvSpPr txBox="1"/>
      </xdr:nvSpPr>
      <xdr:spPr>
        <a:xfrm>
          <a:off x="4686300" y="9506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53874</xdr:rowOff>
    </xdr:from>
    <xdr:to>
      <xdr:col>24</xdr:col>
      <xdr:colOff>114300</xdr:colOff>
      <xdr:row>56</xdr:row>
      <xdr:rowOff>155474</xdr:rowOff>
    </xdr:to>
    <xdr:sp macro="" textlink="">
      <xdr:nvSpPr>
        <xdr:cNvPr id="120" name="フローチャート: 判断 119"/>
        <xdr:cNvSpPr/>
      </xdr:nvSpPr>
      <xdr:spPr>
        <a:xfrm>
          <a:off x="45847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5658</xdr:rowOff>
    </xdr:from>
    <xdr:to>
      <xdr:col>19</xdr:col>
      <xdr:colOff>177800</xdr:colOff>
      <xdr:row>55</xdr:row>
      <xdr:rowOff>149827</xdr:rowOff>
    </xdr:to>
    <xdr:cxnSp macro="">
      <xdr:nvCxnSpPr>
        <xdr:cNvPr id="121" name="直線コネクタ 120"/>
        <xdr:cNvCxnSpPr/>
      </xdr:nvCxnSpPr>
      <xdr:spPr>
        <a:xfrm>
          <a:off x="2908300" y="9435408"/>
          <a:ext cx="889000" cy="1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60123</xdr:rowOff>
    </xdr:from>
    <xdr:to>
      <xdr:col>20</xdr:col>
      <xdr:colOff>38100</xdr:colOff>
      <xdr:row>56</xdr:row>
      <xdr:rowOff>161723</xdr:rowOff>
    </xdr:to>
    <xdr:sp macro="" textlink="">
      <xdr:nvSpPr>
        <xdr:cNvPr id="122" name="フローチャート: 判断 121"/>
        <xdr:cNvSpPr/>
      </xdr:nvSpPr>
      <xdr:spPr>
        <a:xfrm>
          <a:off x="3746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152850</xdr:rowOff>
    </xdr:from>
    <xdr:ext cx="534377" cy="259045"/>
    <xdr:sp macro="" textlink="">
      <xdr:nvSpPr>
        <xdr:cNvPr id="123" name="テキスト ボックス 122"/>
        <xdr:cNvSpPr txBox="1"/>
      </xdr:nvSpPr>
      <xdr:spPr>
        <a:xfrm>
          <a:off x="3530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114668</xdr:rowOff>
    </xdr:from>
    <xdr:to>
      <xdr:col>15</xdr:col>
      <xdr:colOff>50800</xdr:colOff>
      <xdr:row>55</xdr:row>
      <xdr:rowOff>5658</xdr:rowOff>
    </xdr:to>
    <xdr:cxnSp macro="">
      <xdr:nvCxnSpPr>
        <xdr:cNvPr id="124" name="直線コネクタ 123"/>
        <xdr:cNvCxnSpPr/>
      </xdr:nvCxnSpPr>
      <xdr:spPr>
        <a:xfrm>
          <a:off x="2019300" y="8687168"/>
          <a:ext cx="889000" cy="7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67801</xdr:rowOff>
    </xdr:from>
    <xdr:to>
      <xdr:col>15</xdr:col>
      <xdr:colOff>101600</xdr:colOff>
      <xdr:row>56</xdr:row>
      <xdr:rowOff>169401</xdr:rowOff>
    </xdr:to>
    <xdr:sp macro="" textlink="">
      <xdr:nvSpPr>
        <xdr:cNvPr id="125" name="フローチャート: 判断 124"/>
        <xdr:cNvSpPr/>
      </xdr:nvSpPr>
      <xdr:spPr>
        <a:xfrm>
          <a:off x="2857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160528</xdr:rowOff>
    </xdr:from>
    <xdr:ext cx="534377" cy="259045"/>
    <xdr:sp macro="" textlink="">
      <xdr:nvSpPr>
        <xdr:cNvPr id="126" name="テキスト ボックス 125"/>
        <xdr:cNvSpPr txBox="1"/>
      </xdr:nvSpPr>
      <xdr:spPr>
        <a:xfrm>
          <a:off x="2641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114668</xdr:rowOff>
    </xdr:from>
    <xdr:to>
      <xdr:col>10</xdr:col>
      <xdr:colOff>114300</xdr:colOff>
      <xdr:row>52</xdr:row>
      <xdr:rowOff>163543</xdr:rowOff>
    </xdr:to>
    <xdr:cxnSp macro="">
      <xdr:nvCxnSpPr>
        <xdr:cNvPr id="127" name="直線コネクタ 126"/>
        <xdr:cNvCxnSpPr/>
      </xdr:nvCxnSpPr>
      <xdr:spPr>
        <a:xfrm flipV="1">
          <a:off x="1130300" y="8687168"/>
          <a:ext cx="889000" cy="39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14870</xdr:rowOff>
    </xdr:from>
    <xdr:to>
      <xdr:col>10</xdr:col>
      <xdr:colOff>165100</xdr:colOff>
      <xdr:row>57</xdr:row>
      <xdr:rowOff>116470</xdr:rowOff>
    </xdr:to>
    <xdr:sp macro="" textlink="">
      <xdr:nvSpPr>
        <xdr:cNvPr id="128" name="フローチャート: 判断 127"/>
        <xdr:cNvSpPr/>
      </xdr:nvSpPr>
      <xdr:spPr>
        <a:xfrm>
          <a:off x="1968500" y="97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107597</xdr:rowOff>
    </xdr:from>
    <xdr:ext cx="534377" cy="259045"/>
    <xdr:sp macro="" textlink="">
      <xdr:nvSpPr>
        <xdr:cNvPr id="129" name="テキスト ボックス 128"/>
        <xdr:cNvSpPr txBox="1"/>
      </xdr:nvSpPr>
      <xdr:spPr>
        <a:xfrm>
          <a:off x="1752111" y="98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7706</xdr:rowOff>
    </xdr:from>
    <xdr:to>
      <xdr:col>6</xdr:col>
      <xdr:colOff>38100</xdr:colOff>
      <xdr:row>57</xdr:row>
      <xdr:rowOff>109306</xdr:rowOff>
    </xdr:to>
    <xdr:sp macro="" textlink="">
      <xdr:nvSpPr>
        <xdr:cNvPr id="130" name="フローチャート: 判断 129"/>
        <xdr:cNvSpPr/>
      </xdr:nvSpPr>
      <xdr:spPr>
        <a:xfrm>
          <a:off x="1079500" y="978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100433</xdr:rowOff>
    </xdr:from>
    <xdr:ext cx="534377" cy="259045"/>
    <xdr:sp macro="" textlink="">
      <xdr:nvSpPr>
        <xdr:cNvPr id="131" name="テキスト ボックス 130"/>
        <xdr:cNvSpPr txBox="1"/>
      </xdr:nvSpPr>
      <xdr:spPr>
        <a:xfrm>
          <a:off x="863111" y="98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87922</xdr:rowOff>
    </xdr:from>
    <xdr:to>
      <xdr:col>24</xdr:col>
      <xdr:colOff>114300</xdr:colOff>
      <xdr:row>57</xdr:row>
      <xdr:rowOff>18072</xdr:rowOff>
    </xdr:to>
    <xdr:sp macro="" textlink="">
      <xdr:nvSpPr>
        <xdr:cNvPr id="137" name="楕円 136"/>
        <xdr:cNvSpPr/>
      </xdr:nvSpPr>
      <xdr:spPr>
        <a:xfrm>
          <a:off x="4584700" y="96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66349</xdr:rowOff>
    </xdr:from>
    <xdr:ext cx="534377" cy="259045"/>
    <xdr:sp macro="" textlink="">
      <xdr:nvSpPr>
        <xdr:cNvPr id="138" name="総務費該当値テキスト"/>
        <xdr:cNvSpPr txBox="1"/>
      </xdr:nvSpPr>
      <xdr:spPr>
        <a:xfrm>
          <a:off x="4686300" y="96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99027</xdr:rowOff>
    </xdr:from>
    <xdr:to>
      <xdr:col>20</xdr:col>
      <xdr:colOff>38100</xdr:colOff>
      <xdr:row>56</xdr:row>
      <xdr:rowOff>29177</xdr:rowOff>
    </xdr:to>
    <xdr:sp macro="" textlink="">
      <xdr:nvSpPr>
        <xdr:cNvPr id="139" name="楕円 138"/>
        <xdr:cNvSpPr/>
      </xdr:nvSpPr>
      <xdr:spPr>
        <a:xfrm>
          <a:off x="3746500" y="9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45704</xdr:rowOff>
    </xdr:from>
    <xdr:ext cx="599010" cy="259045"/>
    <xdr:sp macro="" textlink="">
      <xdr:nvSpPr>
        <xdr:cNvPr id="140" name="テキスト ボックス 139"/>
        <xdr:cNvSpPr txBox="1"/>
      </xdr:nvSpPr>
      <xdr:spPr>
        <a:xfrm>
          <a:off x="3497795" y="930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126308</xdr:rowOff>
    </xdr:from>
    <xdr:to>
      <xdr:col>15</xdr:col>
      <xdr:colOff>101600</xdr:colOff>
      <xdr:row>55</xdr:row>
      <xdr:rowOff>56458</xdr:rowOff>
    </xdr:to>
    <xdr:sp macro="" textlink="">
      <xdr:nvSpPr>
        <xdr:cNvPr id="141" name="楕円 140"/>
        <xdr:cNvSpPr/>
      </xdr:nvSpPr>
      <xdr:spPr>
        <a:xfrm>
          <a:off x="2857500" y="93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72985</xdr:rowOff>
    </xdr:from>
    <xdr:ext cx="599010" cy="259045"/>
    <xdr:sp macro="" textlink="">
      <xdr:nvSpPr>
        <xdr:cNvPr id="142" name="テキスト ボックス 141"/>
        <xdr:cNvSpPr txBox="1"/>
      </xdr:nvSpPr>
      <xdr:spPr>
        <a:xfrm>
          <a:off x="2608795" y="91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63868</xdr:rowOff>
    </xdr:from>
    <xdr:to>
      <xdr:col>10</xdr:col>
      <xdr:colOff>165100</xdr:colOff>
      <xdr:row>50</xdr:row>
      <xdr:rowOff>165468</xdr:rowOff>
    </xdr:to>
    <xdr:sp macro="" textlink="">
      <xdr:nvSpPr>
        <xdr:cNvPr id="143" name="楕円 142"/>
        <xdr:cNvSpPr/>
      </xdr:nvSpPr>
      <xdr:spPr>
        <a:xfrm>
          <a:off x="1968500" y="86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10545</xdr:rowOff>
    </xdr:from>
    <xdr:ext cx="599010" cy="259045"/>
    <xdr:sp macro="" textlink="">
      <xdr:nvSpPr>
        <xdr:cNvPr id="144" name="テキスト ボックス 143"/>
        <xdr:cNvSpPr txBox="1"/>
      </xdr:nvSpPr>
      <xdr:spPr>
        <a:xfrm>
          <a:off x="1719795" y="841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112743</xdr:rowOff>
    </xdr:from>
    <xdr:to>
      <xdr:col>6</xdr:col>
      <xdr:colOff>38100</xdr:colOff>
      <xdr:row>53</xdr:row>
      <xdr:rowOff>42893</xdr:rowOff>
    </xdr:to>
    <xdr:sp macro="" textlink="">
      <xdr:nvSpPr>
        <xdr:cNvPr id="145" name="楕円 144"/>
        <xdr:cNvSpPr/>
      </xdr:nvSpPr>
      <xdr:spPr>
        <a:xfrm>
          <a:off x="1079500" y="90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59420</xdr:rowOff>
    </xdr:from>
    <xdr:ext cx="599010" cy="259045"/>
    <xdr:sp macro="" textlink="">
      <xdr:nvSpPr>
        <xdr:cNvPr id="146" name="テキスト ボックス 145"/>
        <xdr:cNvSpPr txBox="1"/>
      </xdr:nvSpPr>
      <xdr:spPr>
        <a:xfrm>
          <a:off x="830795" y="880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66906</xdr:rowOff>
    </xdr:from>
    <xdr:to>
      <xdr:col>24</xdr:col>
      <xdr:colOff>62865</xdr:colOff>
      <xdr:row>79</xdr:row>
      <xdr:rowOff>68728</xdr:rowOff>
    </xdr:to>
    <xdr:cxnSp macro="">
      <xdr:nvCxnSpPr>
        <xdr:cNvPr id="171" name="直線コネクタ 170"/>
        <xdr:cNvCxnSpPr/>
      </xdr:nvCxnSpPr>
      <xdr:spPr>
        <a:xfrm flipV="1">
          <a:off x="4633595" y="13097106"/>
          <a:ext cx="1270" cy="51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72555</xdr:rowOff>
    </xdr:from>
    <xdr:ext cx="534377" cy="259045"/>
    <xdr:sp macro="" textlink="">
      <xdr:nvSpPr>
        <xdr:cNvPr id="172" name="民生費最小値テキスト"/>
        <xdr:cNvSpPr txBox="1"/>
      </xdr:nvSpPr>
      <xdr:spPr>
        <a:xfrm>
          <a:off x="4686300" y="136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68728</xdr:rowOff>
    </xdr:from>
    <xdr:to>
      <xdr:col>24</xdr:col>
      <xdr:colOff>152400</xdr:colOff>
      <xdr:row>79</xdr:row>
      <xdr:rowOff>68728</xdr:rowOff>
    </xdr:to>
    <xdr:cxnSp macro="">
      <xdr:nvCxnSpPr>
        <xdr:cNvPr id="173" name="直線コネクタ 172"/>
        <xdr:cNvCxnSpPr/>
      </xdr:nvCxnSpPr>
      <xdr:spPr>
        <a:xfrm>
          <a:off x="4546600" y="1361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13583</xdr:rowOff>
    </xdr:from>
    <xdr:ext cx="599010" cy="259045"/>
    <xdr:sp macro="" textlink="">
      <xdr:nvSpPr>
        <xdr:cNvPr id="174" name="民生費最大値テキスト"/>
        <xdr:cNvSpPr txBox="1"/>
      </xdr:nvSpPr>
      <xdr:spPr>
        <a:xfrm>
          <a:off x="4686300" y="1287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66906</xdr:rowOff>
    </xdr:from>
    <xdr:to>
      <xdr:col>24</xdr:col>
      <xdr:colOff>152400</xdr:colOff>
      <xdr:row>76</xdr:row>
      <xdr:rowOff>66906</xdr:rowOff>
    </xdr:to>
    <xdr:cxnSp macro="">
      <xdr:nvCxnSpPr>
        <xdr:cNvPr id="175" name="直線コネクタ 174"/>
        <xdr:cNvCxnSpPr/>
      </xdr:nvCxnSpPr>
      <xdr:spPr>
        <a:xfrm>
          <a:off x="4546600" y="1309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34423</xdr:rowOff>
    </xdr:from>
    <xdr:to>
      <xdr:col>24</xdr:col>
      <xdr:colOff>63500</xdr:colOff>
      <xdr:row>79</xdr:row>
      <xdr:rowOff>36868</xdr:rowOff>
    </xdr:to>
    <xdr:cxnSp macro="">
      <xdr:nvCxnSpPr>
        <xdr:cNvPr id="176" name="直線コネクタ 175"/>
        <xdr:cNvCxnSpPr/>
      </xdr:nvCxnSpPr>
      <xdr:spPr>
        <a:xfrm flipV="1">
          <a:off x="3797300" y="13578973"/>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28250</xdr:rowOff>
    </xdr:from>
    <xdr:ext cx="599010" cy="259045"/>
    <xdr:sp macro="" textlink="">
      <xdr:nvSpPr>
        <xdr:cNvPr id="177" name="民生費平均値テキスト"/>
        <xdr:cNvSpPr txBox="1"/>
      </xdr:nvSpPr>
      <xdr:spPr>
        <a:xfrm>
          <a:off x="4686300" y="13229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5373</xdr:rowOff>
    </xdr:from>
    <xdr:to>
      <xdr:col>24</xdr:col>
      <xdr:colOff>114300</xdr:colOff>
      <xdr:row>78</xdr:row>
      <xdr:rowOff>106973</xdr:rowOff>
    </xdr:to>
    <xdr:sp macro="" textlink="">
      <xdr:nvSpPr>
        <xdr:cNvPr id="178" name="フローチャート: 判断 177"/>
        <xdr:cNvSpPr/>
      </xdr:nvSpPr>
      <xdr:spPr>
        <a:xfrm>
          <a:off x="4584700" y="133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36868</xdr:rowOff>
    </xdr:from>
    <xdr:to>
      <xdr:col>19</xdr:col>
      <xdr:colOff>177800</xdr:colOff>
      <xdr:row>79</xdr:row>
      <xdr:rowOff>69729</xdr:rowOff>
    </xdr:to>
    <xdr:cxnSp macro="">
      <xdr:nvCxnSpPr>
        <xdr:cNvPr id="179" name="直線コネクタ 178"/>
        <xdr:cNvCxnSpPr/>
      </xdr:nvCxnSpPr>
      <xdr:spPr>
        <a:xfrm flipV="1">
          <a:off x="2908300" y="13581418"/>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9945</xdr:rowOff>
    </xdr:from>
    <xdr:to>
      <xdr:col>20</xdr:col>
      <xdr:colOff>38100</xdr:colOff>
      <xdr:row>78</xdr:row>
      <xdr:rowOff>111545</xdr:rowOff>
    </xdr:to>
    <xdr:sp macro="" textlink="">
      <xdr:nvSpPr>
        <xdr:cNvPr id="180" name="フローチャート: 判断 179"/>
        <xdr:cNvSpPr/>
      </xdr:nvSpPr>
      <xdr:spPr>
        <a:xfrm>
          <a:off x="3746500" y="133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128072</xdr:rowOff>
    </xdr:from>
    <xdr:ext cx="599010" cy="259045"/>
    <xdr:sp macro="" textlink="">
      <xdr:nvSpPr>
        <xdr:cNvPr id="181" name="テキスト ボックス 180"/>
        <xdr:cNvSpPr txBox="1"/>
      </xdr:nvSpPr>
      <xdr:spPr>
        <a:xfrm>
          <a:off x="3497795" y="1315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69729</xdr:rowOff>
    </xdr:from>
    <xdr:to>
      <xdr:col>15</xdr:col>
      <xdr:colOff>50800</xdr:colOff>
      <xdr:row>79</xdr:row>
      <xdr:rowOff>80313</xdr:rowOff>
    </xdr:to>
    <xdr:cxnSp macro="">
      <xdr:nvCxnSpPr>
        <xdr:cNvPr id="182" name="直線コネクタ 181"/>
        <xdr:cNvCxnSpPr/>
      </xdr:nvCxnSpPr>
      <xdr:spPr>
        <a:xfrm flipV="1">
          <a:off x="2019300" y="13614279"/>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46030</xdr:rowOff>
    </xdr:from>
    <xdr:to>
      <xdr:col>15</xdr:col>
      <xdr:colOff>101600</xdr:colOff>
      <xdr:row>78</xdr:row>
      <xdr:rowOff>147630</xdr:rowOff>
    </xdr:to>
    <xdr:sp macro="" textlink="">
      <xdr:nvSpPr>
        <xdr:cNvPr id="183" name="フローチャート: 判断 182"/>
        <xdr:cNvSpPr/>
      </xdr:nvSpPr>
      <xdr:spPr>
        <a:xfrm>
          <a:off x="2857500" y="134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164157</xdr:rowOff>
    </xdr:from>
    <xdr:ext cx="599010" cy="259045"/>
    <xdr:sp macro="" textlink="">
      <xdr:nvSpPr>
        <xdr:cNvPr id="184" name="テキスト ボックス 183"/>
        <xdr:cNvSpPr txBox="1"/>
      </xdr:nvSpPr>
      <xdr:spPr>
        <a:xfrm>
          <a:off x="2608795" y="1319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83221</xdr:rowOff>
    </xdr:from>
    <xdr:to>
      <xdr:col>10</xdr:col>
      <xdr:colOff>114300</xdr:colOff>
      <xdr:row>79</xdr:row>
      <xdr:rowOff>80313</xdr:rowOff>
    </xdr:to>
    <xdr:cxnSp macro="">
      <xdr:nvCxnSpPr>
        <xdr:cNvPr id="185" name="直線コネクタ 184"/>
        <xdr:cNvCxnSpPr/>
      </xdr:nvCxnSpPr>
      <xdr:spPr>
        <a:xfrm>
          <a:off x="1130300" y="12256171"/>
          <a:ext cx="889000" cy="13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120348</xdr:rowOff>
    </xdr:from>
    <xdr:to>
      <xdr:col>10</xdr:col>
      <xdr:colOff>165100</xdr:colOff>
      <xdr:row>79</xdr:row>
      <xdr:rowOff>50498</xdr:rowOff>
    </xdr:to>
    <xdr:sp macro="" textlink="">
      <xdr:nvSpPr>
        <xdr:cNvPr id="186" name="フローチャート: 判断 185"/>
        <xdr:cNvSpPr/>
      </xdr:nvSpPr>
      <xdr:spPr>
        <a:xfrm>
          <a:off x="1968500" y="1349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67025</xdr:rowOff>
    </xdr:from>
    <xdr:ext cx="599010" cy="259045"/>
    <xdr:sp macro="" textlink="">
      <xdr:nvSpPr>
        <xdr:cNvPr id="187" name="テキスト ボックス 186"/>
        <xdr:cNvSpPr txBox="1"/>
      </xdr:nvSpPr>
      <xdr:spPr>
        <a:xfrm>
          <a:off x="1719795" y="1326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137885</xdr:rowOff>
    </xdr:from>
    <xdr:to>
      <xdr:col>6</xdr:col>
      <xdr:colOff>38100</xdr:colOff>
      <xdr:row>79</xdr:row>
      <xdr:rowOff>68035</xdr:rowOff>
    </xdr:to>
    <xdr:sp macro="" textlink="">
      <xdr:nvSpPr>
        <xdr:cNvPr id="188" name="フローチャート: 判断 187"/>
        <xdr:cNvSpPr/>
      </xdr:nvSpPr>
      <xdr:spPr>
        <a:xfrm>
          <a:off x="1079500" y="135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59162</xdr:rowOff>
    </xdr:from>
    <xdr:ext cx="599010" cy="259045"/>
    <xdr:sp macro="" textlink="">
      <xdr:nvSpPr>
        <xdr:cNvPr id="189" name="テキスト ボックス 188"/>
        <xdr:cNvSpPr txBox="1"/>
      </xdr:nvSpPr>
      <xdr:spPr>
        <a:xfrm>
          <a:off x="830795" y="13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155073</xdr:rowOff>
    </xdr:from>
    <xdr:to>
      <xdr:col>24</xdr:col>
      <xdr:colOff>114300</xdr:colOff>
      <xdr:row>79</xdr:row>
      <xdr:rowOff>85223</xdr:rowOff>
    </xdr:to>
    <xdr:sp macro="" textlink="">
      <xdr:nvSpPr>
        <xdr:cNvPr id="195" name="楕円 194"/>
        <xdr:cNvSpPr/>
      </xdr:nvSpPr>
      <xdr:spPr>
        <a:xfrm>
          <a:off x="4584700" y="135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70000</xdr:rowOff>
    </xdr:from>
    <xdr:ext cx="599010" cy="259045"/>
    <xdr:sp macro="" textlink="">
      <xdr:nvSpPr>
        <xdr:cNvPr id="196" name="民生費該当値テキスト"/>
        <xdr:cNvSpPr txBox="1"/>
      </xdr:nvSpPr>
      <xdr:spPr>
        <a:xfrm>
          <a:off x="4686300" y="134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157518</xdr:rowOff>
    </xdr:from>
    <xdr:to>
      <xdr:col>20</xdr:col>
      <xdr:colOff>38100</xdr:colOff>
      <xdr:row>79</xdr:row>
      <xdr:rowOff>87668</xdr:rowOff>
    </xdr:to>
    <xdr:sp macro="" textlink="">
      <xdr:nvSpPr>
        <xdr:cNvPr id="197" name="楕円 196"/>
        <xdr:cNvSpPr/>
      </xdr:nvSpPr>
      <xdr:spPr>
        <a:xfrm>
          <a:off x="3746500" y="135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78795</xdr:rowOff>
    </xdr:from>
    <xdr:ext cx="599010" cy="259045"/>
    <xdr:sp macro="" textlink="">
      <xdr:nvSpPr>
        <xdr:cNvPr id="198" name="テキスト ボックス 197"/>
        <xdr:cNvSpPr txBox="1"/>
      </xdr:nvSpPr>
      <xdr:spPr>
        <a:xfrm>
          <a:off x="3497795" y="1362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18929</xdr:rowOff>
    </xdr:from>
    <xdr:to>
      <xdr:col>15</xdr:col>
      <xdr:colOff>101600</xdr:colOff>
      <xdr:row>79</xdr:row>
      <xdr:rowOff>120529</xdr:rowOff>
    </xdr:to>
    <xdr:sp macro="" textlink="">
      <xdr:nvSpPr>
        <xdr:cNvPr id="199" name="楕円 198"/>
        <xdr:cNvSpPr/>
      </xdr:nvSpPr>
      <xdr:spPr>
        <a:xfrm>
          <a:off x="2857500" y="13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111656</xdr:rowOff>
    </xdr:from>
    <xdr:ext cx="534377" cy="259045"/>
    <xdr:sp macro="" textlink="">
      <xdr:nvSpPr>
        <xdr:cNvPr id="200" name="テキスト ボックス 199"/>
        <xdr:cNvSpPr txBox="1"/>
      </xdr:nvSpPr>
      <xdr:spPr>
        <a:xfrm>
          <a:off x="2641111" y="136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29513</xdr:rowOff>
    </xdr:from>
    <xdr:to>
      <xdr:col>10</xdr:col>
      <xdr:colOff>165100</xdr:colOff>
      <xdr:row>79</xdr:row>
      <xdr:rowOff>131113</xdr:rowOff>
    </xdr:to>
    <xdr:sp macro="" textlink="">
      <xdr:nvSpPr>
        <xdr:cNvPr id="201" name="楕円 200"/>
        <xdr:cNvSpPr/>
      </xdr:nvSpPr>
      <xdr:spPr>
        <a:xfrm>
          <a:off x="1968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122240</xdr:rowOff>
    </xdr:from>
    <xdr:ext cx="534377" cy="259045"/>
    <xdr:sp macro="" textlink="">
      <xdr:nvSpPr>
        <xdr:cNvPr id="202" name="テキスト ボックス 201"/>
        <xdr:cNvSpPr txBox="1"/>
      </xdr:nvSpPr>
      <xdr:spPr>
        <a:xfrm>
          <a:off x="1752111" y="136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32421</xdr:rowOff>
    </xdr:from>
    <xdr:to>
      <xdr:col>6</xdr:col>
      <xdr:colOff>38100</xdr:colOff>
      <xdr:row>71</xdr:row>
      <xdr:rowOff>134021</xdr:rowOff>
    </xdr:to>
    <xdr:sp macro="" textlink="">
      <xdr:nvSpPr>
        <xdr:cNvPr id="203" name="楕円 202"/>
        <xdr:cNvSpPr/>
      </xdr:nvSpPr>
      <xdr:spPr>
        <a:xfrm>
          <a:off x="1079500" y="122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150548</xdr:rowOff>
    </xdr:from>
    <xdr:ext cx="599010" cy="259045"/>
    <xdr:sp macro="" textlink="">
      <xdr:nvSpPr>
        <xdr:cNvPr id="204" name="テキスト ボックス 203"/>
        <xdr:cNvSpPr txBox="1"/>
      </xdr:nvSpPr>
      <xdr:spPr>
        <a:xfrm>
          <a:off x="830795" y="119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4" name="直線コネクタ 223"/>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5"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26" name="直線コネクタ 225"/>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27"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28" name="直線コネクタ 227"/>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46608</xdr:rowOff>
    </xdr:from>
    <xdr:to>
      <xdr:col>24</xdr:col>
      <xdr:colOff>63500</xdr:colOff>
      <xdr:row>97</xdr:row>
      <xdr:rowOff>48180</xdr:rowOff>
    </xdr:to>
    <xdr:cxnSp macro="">
      <xdr:nvCxnSpPr>
        <xdr:cNvPr id="229" name="直線コネクタ 228"/>
        <xdr:cNvCxnSpPr/>
      </xdr:nvCxnSpPr>
      <xdr:spPr>
        <a:xfrm>
          <a:off x="3797300" y="16677258"/>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0"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1" name="フローチャート: 判断 230"/>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28870</xdr:rowOff>
    </xdr:from>
    <xdr:to>
      <xdr:col>19</xdr:col>
      <xdr:colOff>177800</xdr:colOff>
      <xdr:row>97</xdr:row>
      <xdr:rowOff>46608</xdr:rowOff>
    </xdr:to>
    <xdr:cxnSp macro="">
      <xdr:nvCxnSpPr>
        <xdr:cNvPr id="232" name="直線コネクタ 231"/>
        <xdr:cNvCxnSpPr/>
      </xdr:nvCxnSpPr>
      <xdr:spPr>
        <a:xfrm>
          <a:off x="2908300" y="16659520"/>
          <a:ext cx="8890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3" name="フローチャート: 判断 232"/>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4" name="テキスト ボックス 233"/>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160080</xdr:rowOff>
    </xdr:from>
    <xdr:to>
      <xdr:col>15</xdr:col>
      <xdr:colOff>50800</xdr:colOff>
      <xdr:row>97</xdr:row>
      <xdr:rowOff>28870</xdr:rowOff>
    </xdr:to>
    <xdr:cxnSp macro="">
      <xdr:nvCxnSpPr>
        <xdr:cNvPr id="235" name="直線コネクタ 234"/>
        <xdr:cNvCxnSpPr/>
      </xdr:nvCxnSpPr>
      <xdr:spPr>
        <a:xfrm>
          <a:off x="2019300" y="16619280"/>
          <a:ext cx="889000" cy="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36" name="フローチャート: 判断 235"/>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37" name="テキスト ボックス 236"/>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160080</xdr:rowOff>
    </xdr:from>
    <xdr:to>
      <xdr:col>10</xdr:col>
      <xdr:colOff>114300</xdr:colOff>
      <xdr:row>97</xdr:row>
      <xdr:rowOff>40711</xdr:rowOff>
    </xdr:to>
    <xdr:cxnSp macro="">
      <xdr:nvCxnSpPr>
        <xdr:cNvPr id="238" name="直線コネクタ 237"/>
        <xdr:cNvCxnSpPr/>
      </xdr:nvCxnSpPr>
      <xdr:spPr>
        <a:xfrm flipV="1">
          <a:off x="1130300" y="16619280"/>
          <a:ext cx="889000" cy="5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39" name="フローチャート: 判断 238"/>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0" name="テキスト ボックス 239"/>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1" name="フローチャート: 判断 240"/>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2" name="テキスト ボックス 241"/>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168830</xdr:rowOff>
    </xdr:from>
    <xdr:to>
      <xdr:col>24</xdr:col>
      <xdr:colOff>114300</xdr:colOff>
      <xdr:row>97</xdr:row>
      <xdr:rowOff>98980</xdr:rowOff>
    </xdr:to>
    <xdr:sp macro="" textlink="">
      <xdr:nvSpPr>
        <xdr:cNvPr id="248" name="楕円 247"/>
        <xdr:cNvSpPr/>
      </xdr:nvSpPr>
      <xdr:spPr>
        <a:xfrm>
          <a:off x="4584700" y="166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83757</xdr:rowOff>
    </xdr:from>
    <xdr:ext cx="534377" cy="259045"/>
    <xdr:sp macro="" textlink="">
      <xdr:nvSpPr>
        <xdr:cNvPr id="249" name="衛生費該当値テキスト"/>
        <xdr:cNvSpPr txBox="1"/>
      </xdr:nvSpPr>
      <xdr:spPr>
        <a:xfrm>
          <a:off x="4686300" y="1654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167258</xdr:rowOff>
    </xdr:from>
    <xdr:to>
      <xdr:col>20</xdr:col>
      <xdr:colOff>38100</xdr:colOff>
      <xdr:row>97</xdr:row>
      <xdr:rowOff>97408</xdr:rowOff>
    </xdr:to>
    <xdr:sp macro="" textlink="">
      <xdr:nvSpPr>
        <xdr:cNvPr id="250" name="楕円 249"/>
        <xdr:cNvSpPr/>
      </xdr:nvSpPr>
      <xdr:spPr>
        <a:xfrm>
          <a:off x="3746500" y="166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88535</xdr:rowOff>
    </xdr:from>
    <xdr:ext cx="534377" cy="259045"/>
    <xdr:sp macro="" textlink="">
      <xdr:nvSpPr>
        <xdr:cNvPr id="251" name="テキスト ボックス 250"/>
        <xdr:cNvSpPr txBox="1"/>
      </xdr:nvSpPr>
      <xdr:spPr>
        <a:xfrm>
          <a:off x="3530111" y="167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149520</xdr:rowOff>
    </xdr:from>
    <xdr:to>
      <xdr:col>15</xdr:col>
      <xdr:colOff>101600</xdr:colOff>
      <xdr:row>97</xdr:row>
      <xdr:rowOff>79670</xdr:rowOff>
    </xdr:to>
    <xdr:sp macro="" textlink="">
      <xdr:nvSpPr>
        <xdr:cNvPr id="252" name="楕円 251"/>
        <xdr:cNvSpPr/>
      </xdr:nvSpPr>
      <xdr:spPr>
        <a:xfrm>
          <a:off x="2857500" y="166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70797</xdr:rowOff>
    </xdr:from>
    <xdr:ext cx="534377" cy="259045"/>
    <xdr:sp macro="" textlink="">
      <xdr:nvSpPr>
        <xdr:cNvPr id="253" name="テキスト ボックス 252"/>
        <xdr:cNvSpPr txBox="1"/>
      </xdr:nvSpPr>
      <xdr:spPr>
        <a:xfrm>
          <a:off x="2641111" y="167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109280</xdr:rowOff>
    </xdr:from>
    <xdr:to>
      <xdr:col>10</xdr:col>
      <xdr:colOff>165100</xdr:colOff>
      <xdr:row>97</xdr:row>
      <xdr:rowOff>39430</xdr:rowOff>
    </xdr:to>
    <xdr:sp macro="" textlink="">
      <xdr:nvSpPr>
        <xdr:cNvPr id="254" name="楕円 253"/>
        <xdr:cNvSpPr/>
      </xdr:nvSpPr>
      <xdr:spPr>
        <a:xfrm>
          <a:off x="1968500" y="165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55957</xdr:rowOff>
    </xdr:from>
    <xdr:ext cx="534377" cy="259045"/>
    <xdr:sp macro="" textlink="">
      <xdr:nvSpPr>
        <xdr:cNvPr id="255" name="テキスト ボックス 254"/>
        <xdr:cNvSpPr txBox="1"/>
      </xdr:nvSpPr>
      <xdr:spPr>
        <a:xfrm>
          <a:off x="1752111" y="163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161361</xdr:rowOff>
    </xdr:from>
    <xdr:to>
      <xdr:col>6</xdr:col>
      <xdr:colOff>38100</xdr:colOff>
      <xdr:row>97</xdr:row>
      <xdr:rowOff>91511</xdr:rowOff>
    </xdr:to>
    <xdr:sp macro="" textlink="">
      <xdr:nvSpPr>
        <xdr:cNvPr id="256" name="楕円 255"/>
        <xdr:cNvSpPr/>
      </xdr:nvSpPr>
      <xdr:spPr>
        <a:xfrm>
          <a:off x="1079500" y="166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82638</xdr:rowOff>
    </xdr:from>
    <xdr:ext cx="534377" cy="259045"/>
    <xdr:sp macro="" textlink="">
      <xdr:nvSpPr>
        <xdr:cNvPr id="257" name="テキスト ボックス 256"/>
        <xdr:cNvSpPr txBox="1"/>
      </xdr:nvSpPr>
      <xdr:spPr>
        <a:xfrm>
          <a:off x="863111" y="167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100711</xdr:rowOff>
    </xdr:from>
    <xdr:to>
      <xdr:col>54</xdr:col>
      <xdr:colOff>189865</xdr:colOff>
      <xdr:row>39</xdr:row>
      <xdr:rowOff>44450</xdr:rowOff>
    </xdr:to>
    <xdr:cxnSp macro="">
      <xdr:nvCxnSpPr>
        <xdr:cNvPr id="281" name="直線コネクタ 280"/>
        <xdr:cNvCxnSpPr/>
      </xdr:nvCxnSpPr>
      <xdr:spPr>
        <a:xfrm flipV="1">
          <a:off x="10475595" y="6101461"/>
          <a:ext cx="1270" cy="62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47388</xdr:rowOff>
    </xdr:from>
    <xdr:ext cx="469744" cy="259045"/>
    <xdr:sp macro="" textlink="">
      <xdr:nvSpPr>
        <xdr:cNvPr id="284" name="労働費最大値テキスト"/>
        <xdr:cNvSpPr txBox="1"/>
      </xdr:nvSpPr>
      <xdr:spPr>
        <a:xfrm>
          <a:off x="10528300"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100711</xdr:rowOff>
    </xdr:from>
    <xdr:to>
      <xdr:col>55</xdr:col>
      <xdr:colOff>88900</xdr:colOff>
      <xdr:row>35</xdr:row>
      <xdr:rowOff>100711</xdr:rowOff>
    </xdr:to>
    <xdr:cxnSp macro="">
      <xdr:nvCxnSpPr>
        <xdr:cNvPr id="285" name="直線コネクタ 284"/>
        <xdr:cNvCxnSpPr/>
      </xdr:nvCxnSpPr>
      <xdr:spPr>
        <a:xfrm>
          <a:off x="10388600" y="610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94234</xdr:rowOff>
    </xdr:from>
    <xdr:to>
      <xdr:col>55</xdr:col>
      <xdr:colOff>0</xdr:colOff>
      <xdr:row>37</xdr:row>
      <xdr:rowOff>166497</xdr:rowOff>
    </xdr:to>
    <xdr:cxnSp macro="">
      <xdr:nvCxnSpPr>
        <xdr:cNvPr id="286" name="直線コネクタ 285"/>
        <xdr:cNvCxnSpPr/>
      </xdr:nvCxnSpPr>
      <xdr:spPr>
        <a:xfrm>
          <a:off x="9639300" y="6437884"/>
          <a:ext cx="8382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81043</xdr:rowOff>
    </xdr:from>
    <xdr:ext cx="378565" cy="259045"/>
    <xdr:sp macro="" textlink="">
      <xdr:nvSpPr>
        <xdr:cNvPr id="287" name="労働費平均値テキスト"/>
        <xdr:cNvSpPr txBox="1"/>
      </xdr:nvSpPr>
      <xdr:spPr>
        <a:xfrm>
          <a:off x="10528300" y="65961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102616</xdr:rowOff>
    </xdr:from>
    <xdr:to>
      <xdr:col>55</xdr:col>
      <xdr:colOff>50800</xdr:colOff>
      <xdr:row>39</xdr:row>
      <xdr:rowOff>32766</xdr:rowOff>
    </xdr:to>
    <xdr:sp macro="" textlink="">
      <xdr:nvSpPr>
        <xdr:cNvPr id="288" name="フローチャート: 判断 287"/>
        <xdr:cNvSpPr/>
      </xdr:nvSpPr>
      <xdr:spPr>
        <a:xfrm>
          <a:off x="104267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45339</xdr:rowOff>
    </xdr:from>
    <xdr:to>
      <xdr:col>50</xdr:col>
      <xdr:colOff>114300</xdr:colOff>
      <xdr:row>37</xdr:row>
      <xdr:rowOff>94234</xdr:rowOff>
    </xdr:to>
    <xdr:cxnSp macro="">
      <xdr:nvCxnSpPr>
        <xdr:cNvPr id="289" name="直線コネクタ 288"/>
        <xdr:cNvCxnSpPr/>
      </xdr:nvCxnSpPr>
      <xdr:spPr>
        <a:xfrm>
          <a:off x="8750300" y="6217539"/>
          <a:ext cx="8890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99568</xdr:rowOff>
    </xdr:from>
    <xdr:to>
      <xdr:col>50</xdr:col>
      <xdr:colOff>165100</xdr:colOff>
      <xdr:row>39</xdr:row>
      <xdr:rowOff>29718</xdr:rowOff>
    </xdr:to>
    <xdr:sp macro="" textlink="">
      <xdr:nvSpPr>
        <xdr:cNvPr id="290" name="フローチャート: 判断 289"/>
        <xdr:cNvSpPr/>
      </xdr:nvSpPr>
      <xdr:spPr>
        <a:xfrm>
          <a:off x="9588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20845</xdr:rowOff>
    </xdr:from>
    <xdr:ext cx="378565" cy="259045"/>
    <xdr:sp macro="" textlink="">
      <xdr:nvSpPr>
        <xdr:cNvPr id="291" name="テキスト ボックス 290"/>
        <xdr:cNvSpPr txBox="1"/>
      </xdr:nvSpPr>
      <xdr:spPr>
        <a:xfrm>
          <a:off x="9450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88773</xdr:rowOff>
    </xdr:from>
    <xdr:to>
      <xdr:col>45</xdr:col>
      <xdr:colOff>177800</xdr:colOff>
      <xdr:row>36</xdr:row>
      <xdr:rowOff>45339</xdr:rowOff>
    </xdr:to>
    <xdr:cxnSp macro="">
      <xdr:nvCxnSpPr>
        <xdr:cNvPr id="292" name="直線コネクタ 291"/>
        <xdr:cNvCxnSpPr/>
      </xdr:nvCxnSpPr>
      <xdr:spPr>
        <a:xfrm>
          <a:off x="7861300" y="5403723"/>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80391</xdr:rowOff>
    </xdr:from>
    <xdr:to>
      <xdr:col>46</xdr:col>
      <xdr:colOff>38100</xdr:colOff>
      <xdr:row>39</xdr:row>
      <xdr:rowOff>10541</xdr:rowOff>
    </xdr:to>
    <xdr:sp macro="" textlink="">
      <xdr:nvSpPr>
        <xdr:cNvPr id="293" name="フローチャート: 判断 292"/>
        <xdr:cNvSpPr/>
      </xdr:nvSpPr>
      <xdr:spPr>
        <a:xfrm>
          <a:off x="86995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1668</xdr:rowOff>
    </xdr:from>
    <xdr:ext cx="378565" cy="259045"/>
    <xdr:sp macro="" textlink="">
      <xdr:nvSpPr>
        <xdr:cNvPr id="294" name="テキスト ボックス 293"/>
        <xdr:cNvSpPr txBox="1"/>
      </xdr:nvSpPr>
      <xdr:spPr>
        <a:xfrm>
          <a:off x="8561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88773</xdr:rowOff>
    </xdr:from>
    <xdr:to>
      <xdr:col>41</xdr:col>
      <xdr:colOff>50800</xdr:colOff>
      <xdr:row>31</xdr:row>
      <xdr:rowOff>138430</xdr:rowOff>
    </xdr:to>
    <xdr:cxnSp macro="">
      <xdr:nvCxnSpPr>
        <xdr:cNvPr id="295" name="直線コネクタ 294"/>
        <xdr:cNvCxnSpPr/>
      </xdr:nvCxnSpPr>
      <xdr:spPr>
        <a:xfrm flipV="1">
          <a:off x="6972300" y="5403723"/>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41910</xdr:rowOff>
    </xdr:from>
    <xdr:to>
      <xdr:col>41</xdr:col>
      <xdr:colOff>101600</xdr:colOff>
      <xdr:row>38</xdr:row>
      <xdr:rowOff>143510</xdr:rowOff>
    </xdr:to>
    <xdr:sp macro="" textlink="">
      <xdr:nvSpPr>
        <xdr:cNvPr id="296" name="フローチャート: 判断 295"/>
        <xdr:cNvSpPr/>
      </xdr:nvSpPr>
      <xdr:spPr>
        <a:xfrm>
          <a:off x="7810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134637</xdr:rowOff>
    </xdr:from>
    <xdr:ext cx="378565" cy="259045"/>
    <xdr:sp macro="" textlink="">
      <xdr:nvSpPr>
        <xdr:cNvPr id="297" name="テキスト ボックス 296"/>
        <xdr:cNvSpPr txBox="1"/>
      </xdr:nvSpPr>
      <xdr:spPr>
        <a:xfrm>
          <a:off x="7672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9271</xdr:rowOff>
    </xdr:from>
    <xdr:to>
      <xdr:col>36</xdr:col>
      <xdr:colOff>165100</xdr:colOff>
      <xdr:row>38</xdr:row>
      <xdr:rowOff>110871</xdr:rowOff>
    </xdr:to>
    <xdr:sp macro="" textlink="">
      <xdr:nvSpPr>
        <xdr:cNvPr id="298" name="フローチャート: 判断 297"/>
        <xdr:cNvSpPr/>
      </xdr:nvSpPr>
      <xdr:spPr>
        <a:xfrm>
          <a:off x="6921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101998</xdr:rowOff>
    </xdr:from>
    <xdr:ext cx="469744" cy="259045"/>
    <xdr:sp macro="" textlink="">
      <xdr:nvSpPr>
        <xdr:cNvPr id="299" name="テキスト ボックス 298"/>
        <xdr:cNvSpPr txBox="1"/>
      </xdr:nvSpPr>
      <xdr:spPr>
        <a:xfrm>
          <a:off x="6737428" y="66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115697</xdr:rowOff>
    </xdr:from>
    <xdr:to>
      <xdr:col>55</xdr:col>
      <xdr:colOff>50800</xdr:colOff>
      <xdr:row>38</xdr:row>
      <xdr:rowOff>45847</xdr:rowOff>
    </xdr:to>
    <xdr:sp macro="" textlink="">
      <xdr:nvSpPr>
        <xdr:cNvPr id="305" name="楕円 304"/>
        <xdr:cNvSpPr/>
      </xdr:nvSpPr>
      <xdr:spPr>
        <a:xfrm>
          <a:off x="104267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138574</xdr:rowOff>
    </xdr:from>
    <xdr:ext cx="469744" cy="259045"/>
    <xdr:sp macro="" textlink="">
      <xdr:nvSpPr>
        <xdr:cNvPr id="306" name="労働費該当値テキスト"/>
        <xdr:cNvSpPr txBox="1"/>
      </xdr:nvSpPr>
      <xdr:spPr>
        <a:xfrm>
          <a:off x="10528300"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43434</xdr:rowOff>
    </xdr:from>
    <xdr:to>
      <xdr:col>50</xdr:col>
      <xdr:colOff>165100</xdr:colOff>
      <xdr:row>37</xdr:row>
      <xdr:rowOff>145034</xdr:rowOff>
    </xdr:to>
    <xdr:sp macro="" textlink="">
      <xdr:nvSpPr>
        <xdr:cNvPr id="307" name="楕円 306"/>
        <xdr:cNvSpPr/>
      </xdr:nvSpPr>
      <xdr:spPr>
        <a:xfrm>
          <a:off x="9588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161561</xdr:rowOff>
    </xdr:from>
    <xdr:ext cx="469744" cy="259045"/>
    <xdr:sp macro="" textlink="">
      <xdr:nvSpPr>
        <xdr:cNvPr id="308" name="テキスト ボックス 307"/>
        <xdr:cNvSpPr txBox="1"/>
      </xdr:nvSpPr>
      <xdr:spPr>
        <a:xfrm>
          <a:off x="9404428" y="61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165989</xdr:rowOff>
    </xdr:from>
    <xdr:to>
      <xdr:col>46</xdr:col>
      <xdr:colOff>38100</xdr:colOff>
      <xdr:row>36</xdr:row>
      <xdr:rowOff>96139</xdr:rowOff>
    </xdr:to>
    <xdr:sp macro="" textlink="">
      <xdr:nvSpPr>
        <xdr:cNvPr id="309" name="楕円 308"/>
        <xdr:cNvSpPr/>
      </xdr:nvSpPr>
      <xdr:spPr>
        <a:xfrm>
          <a:off x="86995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112666</xdr:rowOff>
    </xdr:from>
    <xdr:ext cx="469744" cy="259045"/>
    <xdr:sp macro="" textlink="">
      <xdr:nvSpPr>
        <xdr:cNvPr id="310" name="テキスト ボックス 309"/>
        <xdr:cNvSpPr txBox="1"/>
      </xdr:nvSpPr>
      <xdr:spPr>
        <a:xfrm>
          <a:off x="8515428" y="59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37973</xdr:rowOff>
    </xdr:from>
    <xdr:to>
      <xdr:col>41</xdr:col>
      <xdr:colOff>101600</xdr:colOff>
      <xdr:row>31</xdr:row>
      <xdr:rowOff>139573</xdr:rowOff>
    </xdr:to>
    <xdr:sp macro="" textlink="">
      <xdr:nvSpPr>
        <xdr:cNvPr id="311" name="楕円 310"/>
        <xdr:cNvSpPr/>
      </xdr:nvSpPr>
      <xdr:spPr>
        <a:xfrm>
          <a:off x="7810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156100</xdr:rowOff>
    </xdr:from>
    <xdr:ext cx="534377" cy="259045"/>
    <xdr:sp macro="" textlink="">
      <xdr:nvSpPr>
        <xdr:cNvPr id="312" name="テキスト ボックス 311"/>
        <xdr:cNvSpPr txBox="1"/>
      </xdr:nvSpPr>
      <xdr:spPr>
        <a:xfrm>
          <a:off x="7594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87630</xdr:rowOff>
    </xdr:from>
    <xdr:to>
      <xdr:col>36</xdr:col>
      <xdr:colOff>165100</xdr:colOff>
      <xdr:row>32</xdr:row>
      <xdr:rowOff>17780</xdr:rowOff>
    </xdr:to>
    <xdr:sp macro="" textlink="">
      <xdr:nvSpPr>
        <xdr:cNvPr id="313" name="楕円 312"/>
        <xdr:cNvSpPr/>
      </xdr:nvSpPr>
      <xdr:spPr>
        <a:xfrm>
          <a:off x="6921500" y="5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34307</xdr:rowOff>
    </xdr:from>
    <xdr:ext cx="534377" cy="259045"/>
    <xdr:sp macro="" textlink="">
      <xdr:nvSpPr>
        <xdr:cNvPr id="314" name="テキスト ボックス 313"/>
        <xdr:cNvSpPr txBox="1"/>
      </xdr:nvSpPr>
      <xdr:spPr>
        <a:xfrm>
          <a:off x="6705111" y="51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38" name="直線コネクタ 337"/>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39"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0" name="直線コネクタ 339"/>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1"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2" name="直線コネクタ 341"/>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91560</xdr:rowOff>
    </xdr:from>
    <xdr:to>
      <xdr:col>55</xdr:col>
      <xdr:colOff>0</xdr:colOff>
      <xdr:row>58</xdr:row>
      <xdr:rowOff>75064</xdr:rowOff>
    </xdr:to>
    <xdr:cxnSp macro="">
      <xdr:nvCxnSpPr>
        <xdr:cNvPr id="343" name="直線コネクタ 342"/>
        <xdr:cNvCxnSpPr/>
      </xdr:nvCxnSpPr>
      <xdr:spPr>
        <a:xfrm>
          <a:off x="9639300" y="9692760"/>
          <a:ext cx="838200" cy="3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44"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45" name="フローチャート: 判断 344"/>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91560</xdr:rowOff>
    </xdr:from>
    <xdr:to>
      <xdr:col>50</xdr:col>
      <xdr:colOff>114300</xdr:colOff>
      <xdr:row>57</xdr:row>
      <xdr:rowOff>83236</xdr:rowOff>
    </xdr:to>
    <xdr:cxnSp macro="">
      <xdr:nvCxnSpPr>
        <xdr:cNvPr id="346" name="直線コネクタ 345"/>
        <xdr:cNvCxnSpPr/>
      </xdr:nvCxnSpPr>
      <xdr:spPr>
        <a:xfrm flipV="1">
          <a:off x="8750300" y="9692760"/>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47" name="フローチャート: 判断 346"/>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48" name="テキスト ボックス 347"/>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83236</xdr:rowOff>
    </xdr:from>
    <xdr:to>
      <xdr:col>45</xdr:col>
      <xdr:colOff>177800</xdr:colOff>
      <xdr:row>57</xdr:row>
      <xdr:rowOff>88684</xdr:rowOff>
    </xdr:to>
    <xdr:cxnSp macro="">
      <xdr:nvCxnSpPr>
        <xdr:cNvPr id="349" name="直線コネクタ 348"/>
        <xdr:cNvCxnSpPr/>
      </xdr:nvCxnSpPr>
      <xdr:spPr>
        <a:xfrm flipV="1">
          <a:off x="7861300" y="985588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0" name="フローチャート: 判断 349"/>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37634</xdr:rowOff>
    </xdr:from>
    <xdr:ext cx="534377" cy="259045"/>
    <xdr:sp macro="" textlink="">
      <xdr:nvSpPr>
        <xdr:cNvPr id="351" name="テキスト ボックス 350"/>
        <xdr:cNvSpPr txBox="1"/>
      </xdr:nvSpPr>
      <xdr:spPr>
        <a:xfrm>
          <a:off x="8483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88684</xdr:rowOff>
    </xdr:from>
    <xdr:to>
      <xdr:col>41</xdr:col>
      <xdr:colOff>50800</xdr:colOff>
      <xdr:row>58</xdr:row>
      <xdr:rowOff>56509</xdr:rowOff>
    </xdr:to>
    <xdr:cxnSp macro="">
      <xdr:nvCxnSpPr>
        <xdr:cNvPr id="352" name="直線コネクタ 351"/>
        <xdr:cNvCxnSpPr/>
      </xdr:nvCxnSpPr>
      <xdr:spPr>
        <a:xfrm flipV="1">
          <a:off x="6972300" y="9861334"/>
          <a:ext cx="889000" cy="13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3" name="フローチャート: 判断 352"/>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4" name="テキスト ボックス 353"/>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5" name="フローチャート: 判断 354"/>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56" name="テキスト ボックス 355"/>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24264</xdr:rowOff>
    </xdr:from>
    <xdr:to>
      <xdr:col>55</xdr:col>
      <xdr:colOff>50800</xdr:colOff>
      <xdr:row>58</xdr:row>
      <xdr:rowOff>125864</xdr:rowOff>
    </xdr:to>
    <xdr:sp macro="" textlink="">
      <xdr:nvSpPr>
        <xdr:cNvPr id="362" name="楕円 361"/>
        <xdr:cNvSpPr/>
      </xdr:nvSpPr>
      <xdr:spPr>
        <a:xfrm>
          <a:off x="104267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110641</xdr:rowOff>
    </xdr:from>
    <xdr:ext cx="469744" cy="259045"/>
    <xdr:sp macro="" textlink="">
      <xdr:nvSpPr>
        <xdr:cNvPr id="363" name="農林水産業費該当値テキスト"/>
        <xdr:cNvSpPr txBox="1"/>
      </xdr:nvSpPr>
      <xdr:spPr>
        <a:xfrm>
          <a:off x="10528300" y="98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40760</xdr:rowOff>
    </xdr:from>
    <xdr:to>
      <xdr:col>50</xdr:col>
      <xdr:colOff>165100</xdr:colOff>
      <xdr:row>56</xdr:row>
      <xdr:rowOff>142360</xdr:rowOff>
    </xdr:to>
    <xdr:sp macro="" textlink="">
      <xdr:nvSpPr>
        <xdr:cNvPr id="364" name="楕円 363"/>
        <xdr:cNvSpPr/>
      </xdr:nvSpPr>
      <xdr:spPr>
        <a:xfrm>
          <a:off x="9588500" y="9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158887</xdr:rowOff>
    </xdr:from>
    <xdr:ext cx="534377" cy="259045"/>
    <xdr:sp macro="" textlink="">
      <xdr:nvSpPr>
        <xdr:cNvPr id="365" name="テキスト ボックス 364"/>
        <xdr:cNvSpPr txBox="1"/>
      </xdr:nvSpPr>
      <xdr:spPr>
        <a:xfrm>
          <a:off x="9372111" y="9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32436</xdr:rowOff>
    </xdr:from>
    <xdr:to>
      <xdr:col>46</xdr:col>
      <xdr:colOff>38100</xdr:colOff>
      <xdr:row>57</xdr:row>
      <xdr:rowOff>134036</xdr:rowOff>
    </xdr:to>
    <xdr:sp macro="" textlink="">
      <xdr:nvSpPr>
        <xdr:cNvPr id="366" name="楕円 365"/>
        <xdr:cNvSpPr/>
      </xdr:nvSpPr>
      <xdr:spPr>
        <a:xfrm>
          <a:off x="8699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125163</xdr:rowOff>
    </xdr:from>
    <xdr:ext cx="534377" cy="259045"/>
    <xdr:sp macro="" textlink="">
      <xdr:nvSpPr>
        <xdr:cNvPr id="367" name="テキスト ボックス 366"/>
        <xdr:cNvSpPr txBox="1"/>
      </xdr:nvSpPr>
      <xdr:spPr>
        <a:xfrm>
          <a:off x="8483111" y="98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37884</xdr:rowOff>
    </xdr:from>
    <xdr:to>
      <xdr:col>41</xdr:col>
      <xdr:colOff>101600</xdr:colOff>
      <xdr:row>57</xdr:row>
      <xdr:rowOff>139484</xdr:rowOff>
    </xdr:to>
    <xdr:sp macro="" textlink="">
      <xdr:nvSpPr>
        <xdr:cNvPr id="368" name="楕円 367"/>
        <xdr:cNvSpPr/>
      </xdr:nvSpPr>
      <xdr:spPr>
        <a:xfrm>
          <a:off x="7810500" y="98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156011</xdr:rowOff>
    </xdr:from>
    <xdr:ext cx="534377" cy="259045"/>
    <xdr:sp macro="" textlink="">
      <xdr:nvSpPr>
        <xdr:cNvPr id="369" name="テキスト ボックス 368"/>
        <xdr:cNvSpPr txBox="1"/>
      </xdr:nvSpPr>
      <xdr:spPr>
        <a:xfrm>
          <a:off x="7594111" y="95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5709</xdr:rowOff>
    </xdr:from>
    <xdr:to>
      <xdr:col>36</xdr:col>
      <xdr:colOff>165100</xdr:colOff>
      <xdr:row>58</xdr:row>
      <xdr:rowOff>107309</xdr:rowOff>
    </xdr:to>
    <xdr:sp macro="" textlink="">
      <xdr:nvSpPr>
        <xdr:cNvPr id="370" name="楕円 369"/>
        <xdr:cNvSpPr/>
      </xdr:nvSpPr>
      <xdr:spPr>
        <a:xfrm>
          <a:off x="6921500" y="99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98436</xdr:rowOff>
    </xdr:from>
    <xdr:ext cx="469744" cy="259045"/>
    <xdr:sp macro="" textlink="">
      <xdr:nvSpPr>
        <xdr:cNvPr id="371" name="テキスト ボックス 370"/>
        <xdr:cNvSpPr txBox="1"/>
      </xdr:nvSpPr>
      <xdr:spPr>
        <a:xfrm>
          <a:off x="6737428" y="1004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395" name="直線コネクタ 394"/>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396"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397" name="直線コネクタ 396"/>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398"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399" name="直線コネクタ 398"/>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98933</xdr:rowOff>
    </xdr:from>
    <xdr:to>
      <xdr:col>55</xdr:col>
      <xdr:colOff>0</xdr:colOff>
      <xdr:row>78</xdr:row>
      <xdr:rowOff>28333</xdr:rowOff>
    </xdr:to>
    <xdr:cxnSp macro="">
      <xdr:nvCxnSpPr>
        <xdr:cNvPr id="400" name="直線コネクタ 399"/>
        <xdr:cNvCxnSpPr/>
      </xdr:nvCxnSpPr>
      <xdr:spPr>
        <a:xfrm>
          <a:off x="9639300" y="13300583"/>
          <a:ext cx="838200" cy="1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1"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2" name="フローチャート: 判断 401"/>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98933</xdr:rowOff>
    </xdr:from>
    <xdr:to>
      <xdr:col>50</xdr:col>
      <xdr:colOff>114300</xdr:colOff>
      <xdr:row>78</xdr:row>
      <xdr:rowOff>76758</xdr:rowOff>
    </xdr:to>
    <xdr:cxnSp macro="">
      <xdr:nvCxnSpPr>
        <xdr:cNvPr id="403" name="直線コネクタ 402"/>
        <xdr:cNvCxnSpPr/>
      </xdr:nvCxnSpPr>
      <xdr:spPr>
        <a:xfrm flipV="1">
          <a:off x="8750300" y="13300583"/>
          <a:ext cx="889000" cy="14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04" name="フローチャート: 判断 403"/>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05" name="テキスト ボックス 404"/>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76758</xdr:rowOff>
    </xdr:from>
    <xdr:to>
      <xdr:col>45</xdr:col>
      <xdr:colOff>177800</xdr:colOff>
      <xdr:row>78</xdr:row>
      <xdr:rowOff>109525</xdr:rowOff>
    </xdr:to>
    <xdr:cxnSp macro="">
      <xdr:nvCxnSpPr>
        <xdr:cNvPr id="406" name="直線コネクタ 405"/>
        <xdr:cNvCxnSpPr/>
      </xdr:nvCxnSpPr>
      <xdr:spPr>
        <a:xfrm flipV="1">
          <a:off x="7861300" y="13449858"/>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07" name="フローチャート: 判断 406"/>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08" name="テキスト ボックス 407"/>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100991</xdr:rowOff>
    </xdr:from>
    <xdr:to>
      <xdr:col>41</xdr:col>
      <xdr:colOff>50800</xdr:colOff>
      <xdr:row>78</xdr:row>
      <xdr:rowOff>109525</xdr:rowOff>
    </xdr:to>
    <xdr:cxnSp macro="">
      <xdr:nvCxnSpPr>
        <xdr:cNvPr id="409" name="直線コネクタ 408"/>
        <xdr:cNvCxnSpPr/>
      </xdr:nvCxnSpPr>
      <xdr:spPr>
        <a:xfrm>
          <a:off x="6972300" y="1347409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0" name="フローチャート: 判断 409"/>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1" name="テキスト ボックス 410"/>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2" name="フローチャート: 判断 411"/>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3" name="テキスト ボックス 412"/>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148983</xdr:rowOff>
    </xdr:from>
    <xdr:to>
      <xdr:col>55</xdr:col>
      <xdr:colOff>50800</xdr:colOff>
      <xdr:row>78</xdr:row>
      <xdr:rowOff>79133</xdr:rowOff>
    </xdr:to>
    <xdr:sp macro="" textlink="">
      <xdr:nvSpPr>
        <xdr:cNvPr id="419" name="楕円 418"/>
        <xdr:cNvSpPr/>
      </xdr:nvSpPr>
      <xdr:spPr>
        <a:xfrm>
          <a:off x="10426700" y="133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127410</xdr:rowOff>
    </xdr:from>
    <xdr:ext cx="469744" cy="259045"/>
    <xdr:sp macro="" textlink="">
      <xdr:nvSpPr>
        <xdr:cNvPr id="420" name="商工費該当値テキスト"/>
        <xdr:cNvSpPr txBox="1"/>
      </xdr:nvSpPr>
      <xdr:spPr>
        <a:xfrm>
          <a:off x="10528300" y="1332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48133</xdr:rowOff>
    </xdr:from>
    <xdr:to>
      <xdr:col>50</xdr:col>
      <xdr:colOff>165100</xdr:colOff>
      <xdr:row>77</xdr:row>
      <xdr:rowOff>149733</xdr:rowOff>
    </xdr:to>
    <xdr:sp macro="" textlink="">
      <xdr:nvSpPr>
        <xdr:cNvPr id="421" name="楕円 420"/>
        <xdr:cNvSpPr/>
      </xdr:nvSpPr>
      <xdr:spPr>
        <a:xfrm>
          <a:off x="9588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140860</xdr:rowOff>
    </xdr:from>
    <xdr:ext cx="469744" cy="259045"/>
    <xdr:sp macro="" textlink="">
      <xdr:nvSpPr>
        <xdr:cNvPr id="422" name="テキスト ボックス 421"/>
        <xdr:cNvSpPr txBox="1"/>
      </xdr:nvSpPr>
      <xdr:spPr>
        <a:xfrm>
          <a:off x="9404428" y="1334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25958</xdr:rowOff>
    </xdr:from>
    <xdr:to>
      <xdr:col>46</xdr:col>
      <xdr:colOff>38100</xdr:colOff>
      <xdr:row>78</xdr:row>
      <xdr:rowOff>127558</xdr:rowOff>
    </xdr:to>
    <xdr:sp macro="" textlink="">
      <xdr:nvSpPr>
        <xdr:cNvPr id="423" name="楕円 422"/>
        <xdr:cNvSpPr/>
      </xdr:nvSpPr>
      <xdr:spPr>
        <a:xfrm>
          <a:off x="8699500" y="133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118685</xdr:rowOff>
    </xdr:from>
    <xdr:ext cx="469744" cy="259045"/>
    <xdr:sp macro="" textlink="">
      <xdr:nvSpPr>
        <xdr:cNvPr id="424" name="テキスト ボックス 423"/>
        <xdr:cNvSpPr txBox="1"/>
      </xdr:nvSpPr>
      <xdr:spPr>
        <a:xfrm>
          <a:off x="8515428" y="1349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58725</xdr:rowOff>
    </xdr:from>
    <xdr:to>
      <xdr:col>41</xdr:col>
      <xdr:colOff>101600</xdr:colOff>
      <xdr:row>78</xdr:row>
      <xdr:rowOff>160325</xdr:rowOff>
    </xdr:to>
    <xdr:sp macro="" textlink="">
      <xdr:nvSpPr>
        <xdr:cNvPr id="425" name="楕円 424"/>
        <xdr:cNvSpPr/>
      </xdr:nvSpPr>
      <xdr:spPr>
        <a:xfrm>
          <a:off x="7810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151452</xdr:rowOff>
    </xdr:from>
    <xdr:ext cx="469744" cy="259045"/>
    <xdr:sp macro="" textlink="">
      <xdr:nvSpPr>
        <xdr:cNvPr id="426" name="テキスト ボックス 425"/>
        <xdr:cNvSpPr txBox="1"/>
      </xdr:nvSpPr>
      <xdr:spPr>
        <a:xfrm>
          <a:off x="7626428"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50191</xdr:rowOff>
    </xdr:from>
    <xdr:to>
      <xdr:col>36</xdr:col>
      <xdr:colOff>165100</xdr:colOff>
      <xdr:row>78</xdr:row>
      <xdr:rowOff>151791</xdr:rowOff>
    </xdr:to>
    <xdr:sp macro="" textlink="">
      <xdr:nvSpPr>
        <xdr:cNvPr id="427" name="楕円 426"/>
        <xdr:cNvSpPr/>
      </xdr:nvSpPr>
      <xdr:spPr>
        <a:xfrm>
          <a:off x="6921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142918</xdr:rowOff>
    </xdr:from>
    <xdr:ext cx="469744" cy="259045"/>
    <xdr:sp macro="" textlink="">
      <xdr:nvSpPr>
        <xdr:cNvPr id="428" name="テキスト ボックス 427"/>
        <xdr:cNvSpPr txBox="1"/>
      </xdr:nvSpPr>
      <xdr:spPr>
        <a:xfrm>
          <a:off x="6737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36692</xdr:rowOff>
    </xdr:from>
    <xdr:to>
      <xdr:col>54</xdr:col>
      <xdr:colOff>189865</xdr:colOff>
      <xdr:row>98</xdr:row>
      <xdr:rowOff>151750</xdr:rowOff>
    </xdr:to>
    <xdr:cxnSp macro="">
      <xdr:nvCxnSpPr>
        <xdr:cNvPr id="452" name="直線コネクタ 451"/>
        <xdr:cNvCxnSpPr/>
      </xdr:nvCxnSpPr>
      <xdr:spPr>
        <a:xfrm flipV="1">
          <a:off x="10475595" y="16495892"/>
          <a:ext cx="1270" cy="45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155577</xdr:rowOff>
    </xdr:from>
    <xdr:ext cx="534377" cy="259045"/>
    <xdr:sp macro="" textlink="">
      <xdr:nvSpPr>
        <xdr:cNvPr id="453" name="土木費最小値テキスト"/>
        <xdr:cNvSpPr txBox="1"/>
      </xdr:nvSpPr>
      <xdr:spPr>
        <a:xfrm>
          <a:off x="10528300" y="1695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151750</xdr:rowOff>
    </xdr:from>
    <xdr:to>
      <xdr:col>55</xdr:col>
      <xdr:colOff>88900</xdr:colOff>
      <xdr:row>98</xdr:row>
      <xdr:rowOff>151750</xdr:rowOff>
    </xdr:to>
    <xdr:cxnSp macro="">
      <xdr:nvCxnSpPr>
        <xdr:cNvPr id="454" name="直線コネクタ 453"/>
        <xdr:cNvCxnSpPr/>
      </xdr:nvCxnSpPr>
      <xdr:spPr>
        <a:xfrm>
          <a:off x="10388600" y="1695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154819</xdr:rowOff>
    </xdr:from>
    <xdr:ext cx="599010" cy="259045"/>
    <xdr:sp macro="" textlink="">
      <xdr:nvSpPr>
        <xdr:cNvPr id="455" name="土木費最大値テキスト"/>
        <xdr:cNvSpPr txBox="1"/>
      </xdr:nvSpPr>
      <xdr:spPr>
        <a:xfrm>
          <a:off x="10528300" y="1627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36692</xdr:rowOff>
    </xdr:from>
    <xdr:to>
      <xdr:col>55</xdr:col>
      <xdr:colOff>88900</xdr:colOff>
      <xdr:row>96</xdr:row>
      <xdr:rowOff>36692</xdr:rowOff>
    </xdr:to>
    <xdr:cxnSp macro="">
      <xdr:nvCxnSpPr>
        <xdr:cNvPr id="456" name="直線コネクタ 455"/>
        <xdr:cNvCxnSpPr/>
      </xdr:nvCxnSpPr>
      <xdr:spPr>
        <a:xfrm>
          <a:off x="10388600" y="1649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115038</xdr:rowOff>
    </xdr:from>
    <xdr:to>
      <xdr:col>55</xdr:col>
      <xdr:colOff>0</xdr:colOff>
      <xdr:row>96</xdr:row>
      <xdr:rowOff>36692</xdr:rowOff>
    </xdr:to>
    <xdr:cxnSp macro="">
      <xdr:nvCxnSpPr>
        <xdr:cNvPr id="457" name="直線コネクタ 456"/>
        <xdr:cNvCxnSpPr/>
      </xdr:nvCxnSpPr>
      <xdr:spPr>
        <a:xfrm>
          <a:off x="9639300" y="16402788"/>
          <a:ext cx="8382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100620</xdr:rowOff>
    </xdr:from>
    <xdr:ext cx="534377" cy="259045"/>
    <xdr:sp macro="" textlink="">
      <xdr:nvSpPr>
        <xdr:cNvPr id="458" name="土木費平均値テキスト"/>
        <xdr:cNvSpPr txBox="1"/>
      </xdr:nvSpPr>
      <xdr:spPr>
        <a:xfrm>
          <a:off x="10528300" y="1673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122193</xdr:rowOff>
    </xdr:from>
    <xdr:to>
      <xdr:col>55</xdr:col>
      <xdr:colOff>50800</xdr:colOff>
      <xdr:row>98</xdr:row>
      <xdr:rowOff>52343</xdr:rowOff>
    </xdr:to>
    <xdr:sp macro="" textlink="">
      <xdr:nvSpPr>
        <xdr:cNvPr id="459" name="フローチャート: 判断 458"/>
        <xdr:cNvSpPr/>
      </xdr:nvSpPr>
      <xdr:spPr>
        <a:xfrm>
          <a:off x="10426700" y="1675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133790</xdr:rowOff>
    </xdr:from>
    <xdr:to>
      <xdr:col>50</xdr:col>
      <xdr:colOff>114300</xdr:colOff>
      <xdr:row>95</xdr:row>
      <xdr:rowOff>115038</xdr:rowOff>
    </xdr:to>
    <xdr:cxnSp macro="">
      <xdr:nvCxnSpPr>
        <xdr:cNvPr id="460" name="直線コネクタ 459"/>
        <xdr:cNvCxnSpPr/>
      </xdr:nvCxnSpPr>
      <xdr:spPr>
        <a:xfrm>
          <a:off x="8750300" y="15564290"/>
          <a:ext cx="8890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127446</xdr:rowOff>
    </xdr:from>
    <xdr:to>
      <xdr:col>50</xdr:col>
      <xdr:colOff>165100</xdr:colOff>
      <xdr:row>98</xdr:row>
      <xdr:rowOff>57596</xdr:rowOff>
    </xdr:to>
    <xdr:sp macro="" textlink="">
      <xdr:nvSpPr>
        <xdr:cNvPr id="461" name="フローチャート: 判断 460"/>
        <xdr:cNvSpPr/>
      </xdr:nvSpPr>
      <xdr:spPr>
        <a:xfrm>
          <a:off x="95885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48723</xdr:rowOff>
    </xdr:from>
    <xdr:ext cx="534377" cy="259045"/>
    <xdr:sp macro="" textlink="">
      <xdr:nvSpPr>
        <xdr:cNvPr id="462" name="テキスト ボックス 461"/>
        <xdr:cNvSpPr txBox="1"/>
      </xdr:nvSpPr>
      <xdr:spPr>
        <a:xfrm>
          <a:off x="9372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133790</xdr:rowOff>
    </xdr:from>
    <xdr:to>
      <xdr:col>45</xdr:col>
      <xdr:colOff>177800</xdr:colOff>
      <xdr:row>92</xdr:row>
      <xdr:rowOff>81624</xdr:rowOff>
    </xdr:to>
    <xdr:cxnSp macro="">
      <xdr:nvCxnSpPr>
        <xdr:cNvPr id="463" name="直線コネクタ 462"/>
        <xdr:cNvCxnSpPr/>
      </xdr:nvCxnSpPr>
      <xdr:spPr>
        <a:xfrm flipV="1">
          <a:off x="7861300" y="15564290"/>
          <a:ext cx="8890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149270</xdr:rowOff>
    </xdr:from>
    <xdr:to>
      <xdr:col>46</xdr:col>
      <xdr:colOff>38100</xdr:colOff>
      <xdr:row>98</xdr:row>
      <xdr:rowOff>79420</xdr:rowOff>
    </xdr:to>
    <xdr:sp macro="" textlink="">
      <xdr:nvSpPr>
        <xdr:cNvPr id="464" name="フローチャート: 判断 463"/>
        <xdr:cNvSpPr/>
      </xdr:nvSpPr>
      <xdr:spPr>
        <a:xfrm>
          <a:off x="8699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70547</xdr:rowOff>
    </xdr:from>
    <xdr:ext cx="534377" cy="259045"/>
    <xdr:sp macro="" textlink="">
      <xdr:nvSpPr>
        <xdr:cNvPr id="465" name="テキスト ボックス 464"/>
        <xdr:cNvSpPr txBox="1"/>
      </xdr:nvSpPr>
      <xdr:spPr>
        <a:xfrm>
          <a:off x="8483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81624</xdr:rowOff>
    </xdr:from>
    <xdr:to>
      <xdr:col>41</xdr:col>
      <xdr:colOff>50800</xdr:colOff>
      <xdr:row>93</xdr:row>
      <xdr:rowOff>95831</xdr:rowOff>
    </xdr:to>
    <xdr:cxnSp macro="">
      <xdr:nvCxnSpPr>
        <xdr:cNvPr id="466" name="直線コネクタ 465"/>
        <xdr:cNvCxnSpPr/>
      </xdr:nvCxnSpPr>
      <xdr:spPr>
        <a:xfrm flipV="1">
          <a:off x="6972300" y="15855024"/>
          <a:ext cx="889000" cy="1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15196</xdr:rowOff>
    </xdr:from>
    <xdr:to>
      <xdr:col>41</xdr:col>
      <xdr:colOff>101600</xdr:colOff>
      <xdr:row>98</xdr:row>
      <xdr:rowOff>116796</xdr:rowOff>
    </xdr:to>
    <xdr:sp macro="" textlink="">
      <xdr:nvSpPr>
        <xdr:cNvPr id="467" name="フローチャート: 判断 466"/>
        <xdr:cNvSpPr/>
      </xdr:nvSpPr>
      <xdr:spPr>
        <a:xfrm>
          <a:off x="7810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107923</xdr:rowOff>
    </xdr:from>
    <xdr:ext cx="534377" cy="259045"/>
    <xdr:sp macro="" textlink="">
      <xdr:nvSpPr>
        <xdr:cNvPr id="468" name="テキスト ボックス 467"/>
        <xdr:cNvSpPr txBox="1"/>
      </xdr:nvSpPr>
      <xdr:spPr>
        <a:xfrm>
          <a:off x="7594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5770</xdr:rowOff>
    </xdr:from>
    <xdr:to>
      <xdr:col>36</xdr:col>
      <xdr:colOff>165100</xdr:colOff>
      <xdr:row>98</xdr:row>
      <xdr:rowOff>107370</xdr:rowOff>
    </xdr:to>
    <xdr:sp macro="" textlink="">
      <xdr:nvSpPr>
        <xdr:cNvPr id="469" name="フローチャート: 判断 468"/>
        <xdr:cNvSpPr/>
      </xdr:nvSpPr>
      <xdr:spPr>
        <a:xfrm>
          <a:off x="6921500" y="16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98497</xdr:rowOff>
    </xdr:from>
    <xdr:ext cx="534377" cy="259045"/>
    <xdr:sp macro="" textlink="">
      <xdr:nvSpPr>
        <xdr:cNvPr id="470" name="テキスト ボックス 469"/>
        <xdr:cNvSpPr txBox="1"/>
      </xdr:nvSpPr>
      <xdr:spPr>
        <a:xfrm>
          <a:off x="6705111" y="16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157342</xdr:rowOff>
    </xdr:from>
    <xdr:to>
      <xdr:col>55</xdr:col>
      <xdr:colOff>50800</xdr:colOff>
      <xdr:row>96</xdr:row>
      <xdr:rowOff>87492</xdr:rowOff>
    </xdr:to>
    <xdr:sp macro="" textlink="">
      <xdr:nvSpPr>
        <xdr:cNvPr id="476" name="楕円 475"/>
        <xdr:cNvSpPr/>
      </xdr:nvSpPr>
      <xdr:spPr>
        <a:xfrm>
          <a:off x="104267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110369</xdr:rowOff>
    </xdr:from>
    <xdr:ext cx="599010" cy="259045"/>
    <xdr:sp macro="" textlink="">
      <xdr:nvSpPr>
        <xdr:cNvPr id="477" name="土木費該当値テキスト"/>
        <xdr:cNvSpPr txBox="1"/>
      </xdr:nvSpPr>
      <xdr:spPr>
        <a:xfrm>
          <a:off x="10528300" y="1639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64238</xdr:rowOff>
    </xdr:from>
    <xdr:to>
      <xdr:col>50</xdr:col>
      <xdr:colOff>165100</xdr:colOff>
      <xdr:row>95</xdr:row>
      <xdr:rowOff>165838</xdr:rowOff>
    </xdr:to>
    <xdr:sp macro="" textlink="">
      <xdr:nvSpPr>
        <xdr:cNvPr id="478" name="楕円 477"/>
        <xdr:cNvSpPr/>
      </xdr:nvSpPr>
      <xdr:spPr>
        <a:xfrm>
          <a:off x="95885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10915</xdr:rowOff>
    </xdr:from>
    <xdr:ext cx="599010" cy="259045"/>
    <xdr:sp macro="" textlink="">
      <xdr:nvSpPr>
        <xdr:cNvPr id="479" name="テキスト ボックス 478"/>
        <xdr:cNvSpPr txBox="1"/>
      </xdr:nvSpPr>
      <xdr:spPr>
        <a:xfrm>
          <a:off x="9339795" y="161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82990</xdr:rowOff>
    </xdr:from>
    <xdr:to>
      <xdr:col>46</xdr:col>
      <xdr:colOff>38100</xdr:colOff>
      <xdr:row>91</xdr:row>
      <xdr:rowOff>13140</xdr:rowOff>
    </xdr:to>
    <xdr:sp macro="" textlink="">
      <xdr:nvSpPr>
        <xdr:cNvPr id="480" name="楕円 479"/>
        <xdr:cNvSpPr/>
      </xdr:nvSpPr>
      <xdr:spPr>
        <a:xfrm>
          <a:off x="8699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29667</xdr:rowOff>
    </xdr:from>
    <xdr:ext cx="599010" cy="259045"/>
    <xdr:sp macro="" textlink="">
      <xdr:nvSpPr>
        <xdr:cNvPr id="481" name="テキスト ボックス 480"/>
        <xdr:cNvSpPr txBox="1"/>
      </xdr:nvSpPr>
      <xdr:spPr>
        <a:xfrm>
          <a:off x="8450795"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30824</xdr:rowOff>
    </xdr:from>
    <xdr:to>
      <xdr:col>41</xdr:col>
      <xdr:colOff>101600</xdr:colOff>
      <xdr:row>92</xdr:row>
      <xdr:rowOff>132424</xdr:rowOff>
    </xdr:to>
    <xdr:sp macro="" textlink="">
      <xdr:nvSpPr>
        <xdr:cNvPr id="482" name="楕円 481"/>
        <xdr:cNvSpPr/>
      </xdr:nvSpPr>
      <xdr:spPr>
        <a:xfrm>
          <a:off x="7810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148951</xdr:rowOff>
    </xdr:from>
    <xdr:ext cx="599010" cy="259045"/>
    <xdr:sp macro="" textlink="">
      <xdr:nvSpPr>
        <xdr:cNvPr id="483" name="テキスト ボックス 482"/>
        <xdr:cNvSpPr txBox="1"/>
      </xdr:nvSpPr>
      <xdr:spPr>
        <a:xfrm>
          <a:off x="7561795"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45031</xdr:rowOff>
    </xdr:from>
    <xdr:to>
      <xdr:col>36</xdr:col>
      <xdr:colOff>165100</xdr:colOff>
      <xdr:row>93</xdr:row>
      <xdr:rowOff>146631</xdr:rowOff>
    </xdr:to>
    <xdr:sp macro="" textlink="">
      <xdr:nvSpPr>
        <xdr:cNvPr id="484" name="楕円 483"/>
        <xdr:cNvSpPr/>
      </xdr:nvSpPr>
      <xdr:spPr>
        <a:xfrm>
          <a:off x="6921500" y="159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163158</xdr:rowOff>
    </xdr:from>
    <xdr:ext cx="599010" cy="259045"/>
    <xdr:sp macro="" textlink="">
      <xdr:nvSpPr>
        <xdr:cNvPr id="485" name="テキスト ボックス 484"/>
        <xdr:cNvSpPr txBox="1"/>
      </xdr:nvSpPr>
      <xdr:spPr>
        <a:xfrm>
          <a:off x="6672795" y="1576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09" name="直線コネクタ 508"/>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0"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1" name="直線コネクタ 510"/>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12"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13" name="直線コネクタ 512"/>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7607</xdr:rowOff>
    </xdr:from>
    <xdr:to>
      <xdr:col>85</xdr:col>
      <xdr:colOff>127000</xdr:colOff>
      <xdr:row>37</xdr:row>
      <xdr:rowOff>17971</xdr:rowOff>
    </xdr:to>
    <xdr:cxnSp macro="">
      <xdr:nvCxnSpPr>
        <xdr:cNvPr id="514" name="直線コネクタ 513"/>
        <xdr:cNvCxnSpPr/>
      </xdr:nvCxnSpPr>
      <xdr:spPr>
        <a:xfrm flipV="1">
          <a:off x="15481300" y="6351257"/>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15"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16" name="フローチャート: 判断 515"/>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168789</xdr:rowOff>
    </xdr:from>
    <xdr:to>
      <xdr:col>81</xdr:col>
      <xdr:colOff>50800</xdr:colOff>
      <xdr:row>37</xdr:row>
      <xdr:rowOff>17971</xdr:rowOff>
    </xdr:to>
    <xdr:cxnSp macro="">
      <xdr:nvCxnSpPr>
        <xdr:cNvPr id="517" name="直線コネクタ 516"/>
        <xdr:cNvCxnSpPr/>
      </xdr:nvCxnSpPr>
      <xdr:spPr>
        <a:xfrm>
          <a:off x="14592300" y="5483739"/>
          <a:ext cx="889000" cy="8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18" name="フローチャート: 判断 517"/>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19" name="テキスト ボックス 518"/>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168789</xdr:rowOff>
    </xdr:from>
    <xdr:to>
      <xdr:col>76</xdr:col>
      <xdr:colOff>114300</xdr:colOff>
      <xdr:row>33</xdr:row>
      <xdr:rowOff>134442</xdr:rowOff>
    </xdr:to>
    <xdr:cxnSp macro="">
      <xdr:nvCxnSpPr>
        <xdr:cNvPr id="520" name="直線コネクタ 519"/>
        <xdr:cNvCxnSpPr/>
      </xdr:nvCxnSpPr>
      <xdr:spPr>
        <a:xfrm flipV="1">
          <a:off x="13703300" y="5483739"/>
          <a:ext cx="8890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1" name="フローチャート: 判断 520"/>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22" name="テキスト ボックス 521"/>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134442</xdr:rowOff>
    </xdr:from>
    <xdr:to>
      <xdr:col>71</xdr:col>
      <xdr:colOff>177800</xdr:colOff>
      <xdr:row>36</xdr:row>
      <xdr:rowOff>69786</xdr:rowOff>
    </xdr:to>
    <xdr:cxnSp macro="">
      <xdr:nvCxnSpPr>
        <xdr:cNvPr id="523" name="直線コネクタ 522"/>
        <xdr:cNvCxnSpPr/>
      </xdr:nvCxnSpPr>
      <xdr:spPr>
        <a:xfrm flipV="1">
          <a:off x="12814300" y="5792292"/>
          <a:ext cx="889000" cy="44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3023</xdr:rowOff>
    </xdr:from>
    <xdr:to>
      <xdr:col>72</xdr:col>
      <xdr:colOff>38100</xdr:colOff>
      <xdr:row>37</xdr:row>
      <xdr:rowOff>104623</xdr:rowOff>
    </xdr:to>
    <xdr:sp macro="" textlink="">
      <xdr:nvSpPr>
        <xdr:cNvPr id="524" name="フローチャート: 判断 523"/>
        <xdr:cNvSpPr/>
      </xdr:nvSpPr>
      <xdr:spPr>
        <a:xfrm>
          <a:off x="13652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95750</xdr:rowOff>
    </xdr:from>
    <xdr:ext cx="534377" cy="259045"/>
    <xdr:sp macro="" textlink="">
      <xdr:nvSpPr>
        <xdr:cNvPr id="525" name="テキスト ボックス 524"/>
        <xdr:cNvSpPr txBox="1"/>
      </xdr:nvSpPr>
      <xdr:spPr>
        <a:xfrm>
          <a:off x="13436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27140</xdr:rowOff>
    </xdr:from>
    <xdr:to>
      <xdr:col>67</xdr:col>
      <xdr:colOff>101600</xdr:colOff>
      <xdr:row>37</xdr:row>
      <xdr:rowOff>128740</xdr:rowOff>
    </xdr:to>
    <xdr:sp macro="" textlink="">
      <xdr:nvSpPr>
        <xdr:cNvPr id="526" name="フローチャート: 判断 525"/>
        <xdr:cNvSpPr/>
      </xdr:nvSpPr>
      <xdr:spPr>
        <a:xfrm>
          <a:off x="12763500" y="63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119867</xdr:rowOff>
    </xdr:from>
    <xdr:ext cx="534377" cy="259045"/>
    <xdr:sp macro="" textlink="">
      <xdr:nvSpPr>
        <xdr:cNvPr id="527" name="テキスト ボックス 526"/>
        <xdr:cNvSpPr txBox="1"/>
      </xdr:nvSpPr>
      <xdr:spPr>
        <a:xfrm>
          <a:off x="12547111" y="646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128257</xdr:rowOff>
    </xdr:from>
    <xdr:to>
      <xdr:col>85</xdr:col>
      <xdr:colOff>177800</xdr:colOff>
      <xdr:row>37</xdr:row>
      <xdr:rowOff>58407</xdr:rowOff>
    </xdr:to>
    <xdr:sp macro="" textlink="">
      <xdr:nvSpPr>
        <xdr:cNvPr id="533" name="楕円 532"/>
        <xdr:cNvSpPr/>
      </xdr:nvSpPr>
      <xdr:spPr>
        <a:xfrm>
          <a:off x="162687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106684</xdr:rowOff>
    </xdr:from>
    <xdr:ext cx="534377" cy="259045"/>
    <xdr:sp macro="" textlink="">
      <xdr:nvSpPr>
        <xdr:cNvPr id="534" name="消防費該当値テキスト"/>
        <xdr:cNvSpPr txBox="1"/>
      </xdr:nvSpPr>
      <xdr:spPr>
        <a:xfrm>
          <a:off x="16370300"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138621</xdr:rowOff>
    </xdr:from>
    <xdr:to>
      <xdr:col>81</xdr:col>
      <xdr:colOff>101600</xdr:colOff>
      <xdr:row>37</xdr:row>
      <xdr:rowOff>68771</xdr:rowOff>
    </xdr:to>
    <xdr:sp macro="" textlink="">
      <xdr:nvSpPr>
        <xdr:cNvPr id="535" name="楕円 534"/>
        <xdr:cNvSpPr/>
      </xdr:nvSpPr>
      <xdr:spPr>
        <a:xfrm>
          <a:off x="154305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59898</xdr:rowOff>
    </xdr:from>
    <xdr:ext cx="534377" cy="259045"/>
    <xdr:sp macro="" textlink="">
      <xdr:nvSpPr>
        <xdr:cNvPr id="536" name="テキスト ボックス 535"/>
        <xdr:cNvSpPr txBox="1"/>
      </xdr:nvSpPr>
      <xdr:spPr>
        <a:xfrm>
          <a:off x="15214111" y="64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117989</xdr:rowOff>
    </xdr:from>
    <xdr:to>
      <xdr:col>76</xdr:col>
      <xdr:colOff>165100</xdr:colOff>
      <xdr:row>32</xdr:row>
      <xdr:rowOff>48139</xdr:rowOff>
    </xdr:to>
    <xdr:sp macro="" textlink="">
      <xdr:nvSpPr>
        <xdr:cNvPr id="537" name="楕円 536"/>
        <xdr:cNvSpPr/>
      </xdr:nvSpPr>
      <xdr:spPr>
        <a:xfrm>
          <a:off x="145415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64666</xdr:rowOff>
    </xdr:from>
    <xdr:ext cx="534377" cy="259045"/>
    <xdr:sp macro="" textlink="">
      <xdr:nvSpPr>
        <xdr:cNvPr id="538" name="テキスト ボックス 537"/>
        <xdr:cNvSpPr txBox="1"/>
      </xdr:nvSpPr>
      <xdr:spPr>
        <a:xfrm>
          <a:off x="14325111" y="52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83642</xdr:rowOff>
    </xdr:from>
    <xdr:to>
      <xdr:col>72</xdr:col>
      <xdr:colOff>38100</xdr:colOff>
      <xdr:row>34</xdr:row>
      <xdr:rowOff>13792</xdr:rowOff>
    </xdr:to>
    <xdr:sp macro="" textlink="">
      <xdr:nvSpPr>
        <xdr:cNvPr id="539" name="楕円 538"/>
        <xdr:cNvSpPr/>
      </xdr:nvSpPr>
      <xdr:spPr>
        <a:xfrm>
          <a:off x="13652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30319</xdr:rowOff>
    </xdr:from>
    <xdr:ext cx="534377" cy="259045"/>
    <xdr:sp macro="" textlink="">
      <xdr:nvSpPr>
        <xdr:cNvPr id="540" name="テキスト ボックス 539"/>
        <xdr:cNvSpPr txBox="1"/>
      </xdr:nvSpPr>
      <xdr:spPr>
        <a:xfrm>
          <a:off x="13436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18986</xdr:rowOff>
    </xdr:from>
    <xdr:to>
      <xdr:col>67</xdr:col>
      <xdr:colOff>101600</xdr:colOff>
      <xdr:row>36</xdr:row>
      <xdr:rowOff>120586</xdr:rowOff>
    </xdr:to>
    <xdr:sp macro="" textlink="">
      <xdr:nvSpPr>
        <xdr:cNvPr id="541" name="楕円 540"/>
        <xdr:cNvSpPr/>
      </xdr:nvSpPr>
      <xdr:spPr>
        <a:xfrm>
          <a:off x="12763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137113</xdr:rowOff>
    </xdr:from>
    <xdr:ext cx="534377" cy="259045"/>
    <xdr:sp macro="" textlink="">
      <xdr:nvSpPr>
        <xdr:cNvPr id="542" name="テキスト ボックス 541"/>
        <xdr:cNvSpPr txBox="1"/>
      </xdr:nvSpPr>
      <xdr:spPr>
        <a:xfrm>
          <a:off x="12547111" y="59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69" name="直線コネクタ 568"/>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0"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1" name="直線コネクタ 570"/>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72"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73" name="直線コネクタ 572"/>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122588</xdr:rowOff>
    </xdr:from>
    <xdr:to>
      <xdr:col>85</xdr:col>
      <xdr:colOff>127000</xdr:colOff>
      <xdr:row>55</xdr:row>
      <xdr:rowOff>139831</xdr:rowOff>
    </xdr:to>
    <xdr:cxnSp macro="">
      <xdr:nvCxnSpPr>
        <xdr:cNvPr id="574" name="直線コネクタ 573"/>
        <xdr:cNvCxnSpPr/>
      </xdr:nvCxnSpPr>
      <xdr:spPr>
        <a:xfrm>
          <a:off x="15481300" y="9380888"/>
          <a:ext cx="838200" cy="18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75"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76" name="フローチャート: 判断 575"/>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122588</xdr:rowOff>
    </xdr:from>
    <xdr:to>
      <xdr:col>81</xdr:col>
      <xdr:colOff>50800</xdr:colOff>
      <xdr:row>57</xdr:row>
      <xdr:rowOff>20110</xdr:rowOff>
    </xdr:to>
    <xdr:cxnSp macro="">
      <xdr:nvCxnSpPr>
        <xdr:cNvPr id="577" name="直線コネクタ 576"/>
        <xdr:cNvCxnSpPr/>
      </xdr:nvCxnSpPr>
      <xdr:spPr>
        <a:xfrm flipV="1">
          <a:off x="14592300" y="9380888"/>
          <a:ext cx="889000" cy="4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78" name="フローチャート: 判断 577"/>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79" name="テキスト ボックス 578"/>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154363</xdr:rowOff>
    </xdr:from>
    <xdr:to>
      <xdr:col>76</xdr:col>
      <xdr:colOff>114300</xdr:colOff>
      <xdr:row>57</xdr:row>
      <xdr:rowOff>20110</xdr:rowOff>
    </xdr:to>
    <xdr:cxnSp macro="">
      <xdr:nvCxnSpPr>
        <xdr:cNvPr id="580" name="直線コネクタ 579"/>
        <xdr:cNvCxnSpPr/>
      </xdr:nvCxnSpPr>
      <xdr:spPr>
        <a:xfrm>
          <a:off x="13703300" y="9584113"/>
          <a:ext cx="889000" cy="20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1" name="フローチャート: 判断 580"/>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82" name="テキスト ボックス 581"/>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154363</xdr:rowOff>
    </xdr:from>
    <xdr:to>
      <xdr:col>71</xdr:col>
      <xdr:colOff>177800</xdr:colOff>
      <xdr:row>57</xdr:row>
      <xdr:rowOff>117330</xdr:rowOff>
    </xdr:to>
    <xdr:cxnSp macro="">
      <xdr:nvCxnSpPr>
        <xdr:cNvPr id="583" name="直線コネクタ 582"/>
        <xdr:cNvCxnSpPr/>
      </xdr:nvCxnSpPr>
      <xdr:spPr>
        <a:xfrm flipV="1">
          <a:off x="12814300" y="9584113"/>
          <a:ext cx="889000" cy="3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4" name="フローチャート: 判断 583"/>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5" name="テキスト ボックス 584"/>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86" name="フローチャート: 判断 585"/>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87" name="テキスト ボックス 586"/>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89031</xdr:rowOff>
    </xdr:from>
    <xdr:to>
      <xdr:col>85</xdr:col>
      <xdr:colOff>177800</xdr:colOff>
      <xdr:row>56</xdr:row>
      <xdr:rowOff>19181</xdr:rowOff>
    </xdr:to>
    <xdr:sp macro="" textlink="">
      <xdr:nvSpPr>
        <xdr:cNvPr id="593" name="楕円 592"/>
        <xdr:cNvSpPr/>
      </xdr:nvSpPr>
      <xdr:spPr>
        <a:xfrm>
          <a:off x="16268700" y="95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111908</xdr:rowOff>
    </xdr:from>
    <xdr:ext cx="534377" cy="259045"/>
    <xdr:sp macro="" textlink="">
      <xdr:nvSpPr>
        <xdr:cNvPr id="594" name="教育費該当値テキスト"/>
        <xdr:cNvSpPr txBox="1"/>
      </xdr:nvSpPr>
      <xdr:spPr>
        <a:xfrm>
          <a:off x="16370300" y="93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71788</xdr:rowOff>
    </xdr:from>
    <xdr:to>
      <xdr:col>81</xdr:col>
      <xdr:colOff>101600</xdr:colOff>
      <xdr:row>55</xdr:row>
      <xdr:rowOff>1938</xdr:rowOff>
    </xdr:to>
    <xdr:sp macro="" textlink="">
      <xdr:nvSpPr>
        <xdr:cNvPr id="595" name="楕円 594"/>
        <xdr:cNvSpPr/>
      </xdr:nvSpPr>
      <xdr:spPr>
        <a:xfrm>
          <a:off x="15430500" y="93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18465</xdr:rowOff>
    </xdr:from>
    <xdr:ext cx="534377" cy="259045"/>
    <xdr:sp macro="" textlink="">
      <xdr:nvSpPr>
        <xdr:cNvPr id="596" name="テキスト ボックス 595"/>
        <xdr:cNvSpPr txBox="1"/>
      </xdr:nvSpPr>
      <xdr:spPr>
        <a:xfrm>
          <a:off x="15214111" y="910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140760</xdr:rowOff>
    </xdr:from>
    <xdr:to>
      <xdr:col>76</xdr:col>
      <xdr:colOff>165100</xdr:colOff>
      <xdr:row>57</xdr:row>
      <xdr:rowOff>70910</xdr:rowOff>
    </xdr:to>
    <xdr:sp macro="" textlink="">
      <xdr:nvSpPr>
        <xdr:cNvPr id="597" name="楕円 596"/>
        <xdr:cNvSpPr/>
      </xdr:nvSpPr>
      <xdr:spPr>
        <a:xfrm>
          <a:off x="14541500" y="97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62037</xdr:rowOff>
    </xdr:from>
    <xdr:ext cx="534377" cy="259045"/>
    <xdr:sp macro="" textlink="">
      <xdr:nvSpPr>
        <xdr:cNvPr id="598" name="テキスト ボックス 597"/>
        <xdr:cNvSpPr txBox="1"/>
      </xdr:nvSpPr>
      <xdr:spPr>
        <a:xfrm>
          <a:off x="14325111" y="983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103563</xdr:rowOff>
    </xdr:from>
    <xdr:to>
      <xdr:col>72</xdr:col>
      <xdr:colOff>38100</xdr:colOff>
      <xdr:row>56</xdr:row>
      <xdr:rowOff>33713</xdr:rowOff>
    </xdr:to>
    <xdr:sp macro="" textlink="">
      <xdr:nvSpPr>
        <xdr:cNvPr id="599" name="楕円 598"/>
        <xdr:cNvSpPr/>
      </xdr:nvSpPr>
      <xdr:spPr>
        <a:xfrm>
          <a:off x="13652500" y="953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50240</xdr:rowOff>
    </xdr:from>
    <xdr:ext cx="534377" cy="259045"/>
    <xdr:sp macro="" textlink="">
      <xdr:nvSpPr>
        <xdr:cNvPr id="600" name="テキスト ボックス 599"/>
        <xdr:cNvSpPr txBox="1"/>
      </xdr:nvSpPr>
      <xdr:spPr>
        <a:xfrm>
          <a:off x="13436111" y="9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66530</xdr:rowOff>
    </xdr:from>
    <xdr:to>
      <xdr:col>67</xdr:col>
      <xdr:colOff>101600</xdr:colOff>
      <xdr:row>57</xdr:row>
      <xdr:rowOff>168130</xdr:rowOff>
    </xdr:to>
    <xdr:sp macro="" textlink="">
      <xdr:nvSpPr>
        <xdr:cNvPr id="601" name="楕円 600"/>
        <xdr:cNvSpPr/>
      </xdr:nvSpPr>
      <xdr:spPr>
        <a:xfrm>
          <a:off x="12763500" y="98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159257</xdr:rowOff>
    </xdr:from>
    <xdr:ext cx="534377" cy="259045"/>
    <xdr:sp macro="" textlink="">
      <xdr:nvSpPr>
        <xdr:cNvPr id="602" name="テキスト ボックス 601"/>
        <xdr:cNvSpPr txBox="1"/>
      </xdr:nvSpPr>
      <xdr:spPr>
        <a:xfrm>
          <a:off x="12547111" y="99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22" name="直線コネクタ 621"/>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23"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25"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26" name="直線コネクタ 625"/>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126836</xdr:rowOff>
    </xdr:from>
    <xdr:to>
      <xdr:col>85</xdr:col>
      <xdr:colOff>127000</xdr:colOff>
      <xdr:row>78</xdr:row>
      <xdr:rowOff>21411</xdr:rowOff>
    </xdr:to>
    <xdr:cxnSp macro="">
      <xdr:nvCxnSpPr>
        <xdr:cNvPr id="627" name="直線コネクタ 626"/>
        <xdr:cNvCxnSpPr/>
      </xdr:nvCxnSpPr>
      <xdr:spPr>
        <a:xfrm flipV="1">
          <a:off x="15481300" y="13328486"/>
          <a:ext cx="838200" cy="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28"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29" name="フローチャート: 判断 628"/>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100478</xdr:rowOff>
    </xdr:from>
    <xdr:to>
      <xdr:col>81</xdr:col>
      <xdr:colOff>50800</xdr:colOff>
      <xdr:row>78</xdr:row>
      <xdr:rowOff>21411</xdr:rowOff>
    </xdr:to>
    <xdr:cxnSp macro="">
      <xdr:nvCxnSpPr>
        <xdr:cNvPr id="630" name="直線コネクタ 629"/>
        <xdr:cNvCxnSpPr/>
      </xdr:nvCxnSpPr>
      <xdr:spPr>
        <a:xfrm>
          <a:off x="14592300" y="13302128"/>
          <a:ext cx="889000" cy="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1" name="フローチャート: 判断 630"/>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32" name="テキスト ボックス 631"/>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82705</xdr:rowOff>
    </xdr:from>
    <xdr:to>
      <xdr:col>76</xdr:col>
      <xdr:colOff>114300</xdr:colOff>
      <xdr:row>77</xdr:row>
      <xdr:rowOff>100478</xdr:rowOff>
    </xdr:to>
    <xdr:cxnSp macro="">
      <xdr:nvCxnSpPr>
        <xdr:cNvPr id="633" name="直線コネクタ 632"/>
        <xdr:cNvCxnSpPr/>
      </xdr:nvCxnSpPr>
      <xdr:spPr>
        <a:xfrm>
          <a:off x="13703300" y="13112905"/>
          <a:ext cx="889000" cy="1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34" name="フローチャート: 判断 633"/>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35" name="テキスト ボックス 634"/>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135403</xdr:rowOff>
    </xdr:from>
    <xdr:to>
      <xdr:col>71</xdr:col>
      <xdr:colOff>177800</xdr:colOff>
      <xdr:row>76</xdr:row>
      <xdr:rowOff>82705</xdr:rowOff>
    </xdr:to>
    <xdr:cxnSp macro="">
      <xdr:nvCxnSpPr>
        <xdr:cNvPr id="636" name="直線コネクタ 635"/>
        <xdr:cNvCxnSpPr/>
      </xdr:nvCxnSpPr>
      <xdr:spPr>
        <a:xfrm>
          <a:off x="12814300" y="12822703"/>
          <a:ext cx="889000" cy="2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138392</xdr:rowOff>
    </xdr:from>
    <xdr:to>
      <xdr:col>72</xdr:col>
      <xdr:colOff>38100</xdr:colOff>
      <xdr:row>78</xdr:row>
      <xdr:rowOff>68542</xdr:rowOff>
    </xdr:to>
    <xdr:sp macro="" textlink="">
      <xdr:nvSpPr>
        <xdr:cNvPr id="637" name="フローチャート: 判断 636"/>
        <xdr:cNvSpPr/>
      </xdr:nvSpPr>
      <xdr:spPr>
        <a:xfrm>
          <a:off x="13652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59669</xdr:rowOff>
    </xdr:from>
    <xdr:ext cx="469744" cy="259045"/>
    <xdr:sp macro="" textlink="">
      <xdr:nvSpPr>
        <xdr:cNvPr id="638" name="テキスト ボックス 637"/>
        <xdr:cNvSpPr txBox="1"/>
      </xdr:nvSpPr>
      <xdr:spPr>
        <a:xfrm>
          <a:off x="13468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134437</xdr:rowOff>
    </xdr:from>
    <xdr:to>
      <xdr:col>67</xdr:col>
      <xdr:colOff>101600</xdr:colOff>
      <xdr:row>78</xdr:row>
      <xdr:rowOff>64587</xdr:rowOff>
    </xdr:to>
    <xdr:sp macro="" textlink="">
      <xdr:nvSpPr>
        <xdr:cNvPr id="639" name="フローチャート: 判断 638"/>
        <xdr:cNvSpPr/>
      </xdr:nvSpPr>
      <xdr:spPr>
        <a:xfrm>
          <a:off x="12763500" y="133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55714</xdr:rowOff>
    </xdr:from>
    <xdr:ext cx="469744" cy="259045"/>
    <xdr:sp macro="" textlink="">
      <xdr:nvSpPr>
        <xdr:cNvPr id="640" name="テキスト ボックス 639"/>
        <xdr:cNvSpPr txBox="1"/>
      </xdr:nvSpPr>
      <xdr:spPr>
        <a:xfrm>
          <a:off x="12579428" y="1342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76036</xdr:rowOff>
    </xdr:from>
    <xdr:to>
      <xdr:col>85</xdr:col>
      <xdr:colOff>177800</xdr:colOff>
      <xdr:row>78</xdr:row>
      <xdr:rowOff>6186</xdr:rowOff>
    </xdr:to>
    <xdr:sp macro="" textlink="">
      <xdr:nvSpPr>
        <xdr:cNvPr id="646" name="楕円 645"/>
        <xdr:cNvSpPr/>
      </xdr:nvSpPr>
      <xdr:spPr>
        <a:xfrm>
          <a:off x="16268700" y="13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35413</xdr:rowOff>
    </xdr:from>
    <xdr:ext cx="534377" cy="259045"/>
    <xdr:sp macro="" textlink="">
      <xdr:nvSpPr>
        <xdr:cNvPr id="647" name="災害復旧費該当値テキスト"/>
        <xdr:cNvSpPr txBox="1"/>
      </xdr:nvSpPr>
      <xdr:spPr>
        <a:xfrm>
          <a:off x="16370300" y="130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142061</xdr:rowOff>
    </xdr:from>
    <xdr:to>
      <xdr:col>81</xdr:col>
      <xdr:colOff>101600</xdr:colOff>
      <xdr:row>78</xdr:row>
      <xdr:rowOff>72211</xdr:rowOff>
    </xdr:to>
    <xdr:sp macro="" textlink="">
      <xdr:nvSpPr>
        <xdr:cNvPr id="648" name="楕円 647"/>
        <xdr:cNvSpPr/>
      </xdr:nvSpPr>
      <xdr:spPr>
        <a:xfrm>
          <a:off x="15430500" y="133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63338</xdr:rowOff>
    </xdr:from>
    <xdr:ext cx="378565" cy="259045"/>
    <xdr:sp macro="" textlink="">
      <xdr:nvSpPr>
        <xdr:cNvPr id="649" name="テキスト ボックス 648"/>
        <xdr:cNvSpPr txBox="1"/>
      </xdr:nvSpPr>
      <xdr:spPr>
        <a:xfrm>
          <a:off x="15292017" y="1343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49678</xdr:rowOff>
    </xdr:from>
    <xdr:to>
      <xdr:col>76</xdr:col>
      <xdr:colOff>165100</xdr:colOff>
      <xdr:row>77</xdr:row>
      <xdr:rowOff>151278</xdr:rowOff>
    </xdr:to>
    <xdr:sp macro="" textlink="">
      <xdr:nvSpPr>
        <xdr:cNvPr id="650" name="楕円 649"/>
        <xdr:cNvSpPr/>
      </xdr:nvSpPr>
      <xdr:spPr>
        <a:xfrm>
          <a:off x="14541500" y="132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167805</xdr:rowOff>
    </xdr:from>
    <xdr:ext cx="534377" cy="259045"/>
    <xdr:sp macro="" textlink="">
      <xdr:nvSpPr>
        <xdr:cNvPr id="651" name="テキスト ボックス 650"/>
        <xdr:cNvSpPr txBox="1"/>
      </xdr:nvSpPr>
      <xdr:spPr>
        <a:xfrm>
          <a:off x="14325111" y="130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31905</xdr:rowOff>
    </xdr:from>
    <xdr:to>
      <xdr:col>72</xdr:col>
      <xdr:colOff>38100</xdr:colOff>
      <xdr:row>76</xdr:row>
      <xdr:rowOff>133505</xdr:rowOff>
    </xdr:to>
    <xdr:sp macro="" textlink="">
      <xdr:nvSpPr>
        <xdr:cNvPr id="652" name="楕円 651"/>
        <xdr:cNvSpPr/>
      </xdr:nvSpPr>
      <xdr:spPr>
        <a:xfrm>
          <a:off x="13652500" y="130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150031</xdr:rowOff>
    </xdr:from>
    <xdr:ext cx="534377" cy="259045"/>
    <xdr:sp macro="" textlink="">
      <xdr:nvSpPr>
        <xdr:cNvPr id="653" name="テキスト ボックス 652"/>
        <xdr:cNvSpPr txBox="1"/>
      </xdr:nvSpPr>
      <xdr:spPr>
        <a:xfrm>
          <a:off x="13436111" y="12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84603</xdr:rowOff>
    </xdr:from>
    <xdr:to>
      <xdr:col>67</xdr:col>
      <xdr:colOff>101600</xdr:colOff>
      <xdr:row>75</xdr:row>
      <xdr:rowOff>14753</xdr:rowOff>
    </xdr:to>
    <xdr:sp macro="" textlink="">
      <xdr:nvSpPr>
        <xdr:cNvPr id="654" name="楕円 653"/>
        <xdr:cNvSpPr/>
      </xdr:nvSpPr>
      <xdr:spPr>
        <a:xfrm>
          <a:off x="12763500" y="127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31280</xdr:rowOff>
    </xdr:from>
    <xdr:ext cx="599010" cy="259045"/>
    <xdr:sp macro="" textlink="">
      <xdr:nvSpPr>
        <xdr:cNvPr id="655" name="テキスト ボックス 654"/>
        <xdr:cNvSpPr txBox="1"/>
      </xdr:nvSpPr>
      <xdr:spPr>
        <a:xfrm>
          <a:off x="12514795" y="1254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77" name="直線コネクタ 676"/>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78"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79" name="直線コネクタ 678"/>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0"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1" name="直線コネクタ 680"/>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114316</xdr:rowOff>
    </xdr:from>
    <xdr:to>
      <xdr:col>85</xdr:col>
      <xdr:colOff>127000</xdr:colOff>
      <xdr:row>97</xdr:row>
      <xdr:rowOff>162615</xdr:rowOff>
    </xdr:to>
    <xdr:cxnSp macro="">
      <xdr:nvCxnSpPr>
        <xdr:cNvPr id="682" name="直線コネクタ 681"/>
        <xdr:cNvCxnSpPr/>
      </xdr:nvCxnSpPr>
      <xdr:spPr>
        <a:xfrm flipV="1">
          <a:off x="15481300" y="16744966"/>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83"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84" name="フローチャート: 判断 683"/>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148560</xdr:rowOff>
    </xdr:from>
    <xdr:to>
      <xdr:col>81</xdr:col>
      <xdr:colOff>50800</xdr:colOff>
      <xdr:row>97</xdr:row>
      <xdr:rowOff>162615</xdr:rowOff>
    </xdr:to>
    <xdr:cxnSp macro="">
      <xdr:nvCxnSpPr>
        <xdr:cNvPr id="685" name="直線コネクタ 684"/>
        <xdr:cNvCxnSpPr/>
      </xdr:nvCxnSpPr>
      <xdr:spPr>
        <a:xfrm>
          <a:off x="14592300" y="16779210"/>
          <a:ext cx="8890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86" name="フローチャート: 判断 685"/>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87" name="テキスト ボックス 686"/>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139252</xdr:rowOff>
    </xdr:from>
    <xdr:to>
      <xdr:col>76</xdr:col>
      <xdr:colOff>114300</xdr:colOff>
      <xdr:row>97</xdr:row>
      <xdr:rowOff>148560</xdr:rowOff>
    </xdr:to>
    <xdr:cxnSp macro="">
      <xdr:nvCxnSpPr>
        <xdr:cNvPr id="688" name="直線コネクタ 687"/>
        <xdr:cNvCxnSpPr/>
      </xdr:nvCxnSpPr>
      <xdr:spPr>
        <a:xfrm>
          <a:off x="13703300" y="16769902"/>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89" name="フローチャート: 判断 688"/>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0" name="テキスト ボックス 689"/>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139252</xdr:rowOff>
    </xdr:from>
    <xdr:to>
      <xdr:col>71</xdr:col>
      <xdr:colOff>177800</xdr:colOff>
      <xdr:row>97</xdr:row>
      <xdr:rowOff>141903</xdr:rowOff>
    </xdr:to>
    <xdr:cxnSp macro="">
      <xdr:nvCxnSpPr>
        <xdr:cNvPr id="691" name="直線コネクタ 690"/>
        <xdr:cNvCxnSpPr/>
      </xdr:nvCxnSpPr>
      <xdr:spPr>
        <a:xfrm flipV="1">
          <a:off x="12814300" y="16769902"/>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118664</xdr:rowOff>
    </xdr:from>
    <xdr:to>
      <xdr:col>72</xdr:col>
      <xdr:colOff>38100</xdr:colOff>
      <xdr:row>97</xdr:row>
      <xdr:rowOff>48814</xdr:rowOff>
    </xdr:to>
    <xdr:sp macro="" textlink="">
      <xdr:nvSpPr>
        <xdr:cNvPr id="692" name="フローチャート: 判断 691"/>
        <xdr:cNvSpPr/>
      </xdr:nvSpPr>
      <xdr:spPr>
        <a:xfrm>
          <a:off x="13652500" y="1657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65341</xdr:rowOff>
    </xdr:from>
    <xdr:ext cx="534377" cy="259045"/>
    <xdr:sp macro="" textlink="">
      <xdr:nvSpPr>
        <xdr:cNvPr id="693" name="テキスト ボックス 692"/>
        <xdr:cNvSpPr txBox="1"/>
      </xdr:nvSpPr>
      <xdr:spPr>
        <a:xfrm>
          <a:off x="13436111" y="163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116286</xdr:rowOff>
    </xdr:from>
    <xdr:to>
      <xdr:col>67</xdr:col>
      <xdr:colOff>101600</xdr:colOff>
      <xdr:row>97</xdr:row>
      <xdr:rowOff>46436</xdr:rowOff>
    </xdr:to>
    <xdr:sp macro="" textlink="">
      <xdr:nvSpPr>
        <xdr:cNvPr id="694" name="フローチャート: 判断 693"/>
        <xdr:cNvSpPr/>
      </xdr:nvSpPr>
      <xdr:spPr>
        <a:xfrm>
          <a:off x="12763500" y="16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62963</xdr:rowOff>
    </xdr:from>
    <xdr:ext cx="534377" cy="259045"/>
    <xdr:sp macro="" textlink="">
      <xdr:nvSpPr>
        <xdr:cNvPr id="695" name="テキスト ボックス 694"/>
        <xdr:cNvSpPr txBox="1"/>
      </xdr:nvSpPr>
      <xdr:spPr>
        <a:xfrm>
          <a:off x="12547111" y="163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63516</xdr:rowOff>
    </xdr:from>
    <xdr:to>
      <xdr:col>85</xdr:col>
      <xdr:colOff>177800</xdr:colOff>
      <xdr:row>97</xdr:row>
      <xdr:rowOff>165116</xdr:rowOff>
    </xdr:to>
    <xdr:sp macro="" textlink="">
      <xdr:nvSpPr>
        <xdr:cNvPr id="701" name="楕円 700"/>
        <xdr:cNvSpPr/>
      </xdr:nvSpPr>
      <xdr:spPr>
        <a:xfrm>
          <a:off x="16268700" y="16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41943</xdr:rowOff>
    </xdr:from>
    <xdr:ext cx="534377" cy="259045"/>
    <xdr:sp macro="" textlink="">
      <xdr:nvSpPr>
        <xdr:cNvPr id="702" name="公債費該当値テキスト"/>
        <xdr:cNvSpPr txBox="1"/>
      </xdr:nvSpPr>
      <xdr:spPr>
        <a:xfrm>
          <a:off x="16370300" y="166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111815</xdr:rowOff>
    </xdr:from>
    <xdr:to>
      <xdr:col>81</xdr:col>
      <xdr:colOff>101600</xdr:colOff>
      <xdr:row>98</xdr:row>
      <xdr:rowOff>41965</xdr:rowOff>
    </xdr:to>
    <xdr:sp macro="" textlink="">
      <xdr:nvSpPr>
        <xdr:cNvPr id="703" name="楕円 702"/>
        <xdr:cNvSpPr/>
      </xdr:nvSpPr>
      <xdr:spPr>
        <a:xfrm>
          <a:off x="15430500" y="167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33092</xdr:rowOff>
    </xdr:from>
    <xdr:ext cx="534377" cy="259045"/>
    <xdr:sp macro="" textlink="">
      <xdr:nvSpPr>
        <xdr:cNvPr id="704" name="テキスト ボックス 703"/>
        <xdr:cNvSpPr txBox="1"/>
      </xdr:nvSpPr>
      <xdr:spPr>
        <a:xfrm>
          <a:off x="15214111" y="168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97760</xdr:rowOff>
    </xdr:from>
    <xdr:to>
      <xdr:col>76</xdr:col>
      <xdr:colOff>165100</xdr:colOff>
      <xdr:row>98</xdr:row>
      <xdr:rowOff>27910</xdr:rowOff>
    </xdr:to>
    <xdr:sp macro="" textlink="">
      <xdr:nvSpPr>
        <xdr:cNvPr id="705" name="楕円 704"/>
        <xdr:cNvSpPr/>
      </xdr:nvSpPr>
      <xdr:spPr>
        <a:xfrm>
          <a:off x="14541500" y="167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19037</xdr:rowOff>
    </xdr:from>
    <xdr:ext cx="534377" cy="259045"/>
    <xdr:sp macro="" textlink="">
      <xdr:nvSpPr>
        <xdr:cNvPr id="706" name="テキスト ボックス 705"/>
        <xdr:cNvSpPr txBox="1"/>
      </xdr:nvSpPr>
      <xdr:spPr>
        <a:xfrm>
          <a:off x="14325111" y="168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88452</xdr:rowOff>
    </xdr:from>
    <xdr:to>
      <xdr:col>72</xdr:col>
      <xdr:colOff>38100</xdr:colOff>
      <xdr:row>98</xdr:row>
      <xdr:rowOff>18602</xdr:rowOff>
    </xdr:to>
    <xdr:sp macro="" textlink="">
      <xdr:nvSpPr>
        <xdr:cNvPr id="707" name="楕円 706"/>
        <xdr:cNvSpPr/>
      </xdr:nvSpPr>
      <xdr:spPr>
        <a:xfrm>
          <a:off x="13652500" y="167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9729</xdr:rowOff>
    </xdr:from>
    <xdr:ext cx="534377" cy="259045"/>
    <xdr:sp macro="" textlink="">
      <xdr:nvSpPr>
        <xdr:cNvPr id="708" name="テキスト ボックス 707"/>
        <xdr:cNvSpPr txBox="1"/>
      </xdr:nvSpPr>
      <xdr:spPr>
        <a:xfrm>
          <a:off x="13436111" y="168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91103</xdr:rowOff>
    </xdr:from>
    <xdr:to>
      <xdr:col>67</xdr:col>
      <xdr:colOff>101600</xdr:colOff>
      <xdr:row>98</xdr:row>
      <xdr:rowOff>21253</xdr:rowOff>
    </xdr:to>
    <xdr:sp macro="" textlink="">
      <xdr:nvSpPr>
        <xdr:cNvPr id="709" name="楕円 708"/>
        <xdr:cNvSpPr/>
      </xdr:nvSpPr>
      <xdr:spPr>
        <a:xfrm>
          <a:off x="12763500" y="167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12380</xdr:rowOff>
    </xdr:from>
    <xdr:ext cx="534377" cy="259045"/>
    <xdr:sp macro="" textlink="">
      <xdr:nvSpPr>
        <xdr:cNvPr id="710" name="テキスト ボックス 709"/>
        <xdr:cNvSpPr txBox="1"/>
      </xdr:nvSpPr>
      <xdr:spPr>
        <a:xfrm>
          <a:off x="12547111" y="168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4" name="テキスト ボックス 72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6" name="テキスト ボックス 72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8" name="テキスト ボックス 72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0" name="テキスト ボックス 72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2" name="直線コネクタ 731"/>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5"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36" name="直線コネクタ 735"/>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9" name="フローチャート: 判断 73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1" name="フローチャート: 判断 740"/>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42" name="テキスト ボックス 741"/>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44" name="フローチャート: 判断 743"/>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45" name="テキスト ボックス 744"/>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43180</xdr:rowOff>
    </xdr:from>
    <xdr:to>
      <xdr:col>102</xdr:col>
      <xdr:colOff>165100</xdr:colOff>
      <xdr:row>34</xdr:row>
      <xdr:rowOff>144780</xdr:rowOff>
    </xdr:to>
    <xdr:sp macro="" textlink="">
      <xdr:nvSpPr>
        <xdr:cNvPr id="747" name="フローチャート: 判断 746"/>
        <xdr:cNvSpPr/>
      </xdr:nvSpPr>
      <xdr:spPr>
        <a:xfrm>
          <a:off x="19494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161307</xdr:rowOff>
    </xdr:from>
    <xdr:ext cx="378565" cy="259045"/>
    <xdr:sp macro="" textlink="">
      <xdr:nvSpPr>
        <xdr:cNvPr id="748" name="テキスト ボックス 747"/>
        <xdr:cNvSpPr txBox="1"/>
      </xdr:nvSpPr>
      <xdr:spPr>
        <a:xfrm>
          <a:off x="19356017" y="564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52324</xdr:rowOff>
    </xdr:from>
    <xdr:to>
      <xdr:col>98</xdr:col>
      <xdr:colOff>38100</xdr:colOff>
      <xdr:row>32</xdr:row>
      <xdr:rowOff>153924</xdr:rowOff>
    </xdr:to>
    <xdr:sp macro="" textlink="">
      <xdr:nvSpPr>
        <xdr:cNvPr id="749" name="フローチャート: 判断 748"/>
        <xdr:cNvSpPr/>
      </xdr:nvSpPr>
      <xdr:spPr>
        <a:xfrm>
          <a:off x="18605500" y="55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170451</xdr:rowOff>
    </xdr:from>
    <xdr:ext cx="378565" cy="259045"/>
    <xdr:sp macro="" textlink="">
      <xdr:nvSpPr>
        <xdr:cNvPr id="750" name="テキスト ボックス 749"/>
        <xdr:cNvSpPr txBox="1"/>
      </xdr:nvSpPr>
      <xdr:spPr>
        <a:xfrm>
          <a:off x="18467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土木費が前年度に引き続き類似団体平均値より大きく上回っております。その要因については、東日本大震災の被災地であり復興へ向けての事業によるものとなっています。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内容については、土木費が被災市街地復興土地区画整理事業や関連工事、都市公園整備事業などが主な事業となっています。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より減した主な要因は、総務費が東日本大震災復興交付金基金積立金の減、七ヶ浜国際村防災設備改修事業の減によるもので、農林水産業費が水産業共同利用施設復興整備事業補助事業の減、東日本大震災復興交付金事業残余額積立の減等によるものとなっていま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災害復旧費が前年度より増した主な要因は、、菖蒲田漁港海岸災害復旧事業の増によるものです。</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また、過去の年度で総務費、土木費で数値が急増した内容は、総務費が東日本大震災復興交付金基金への積立金、土木費が災害公営住宅整備事業が主な要因です。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土木費の土地区画整備事業等の復興事業が続きますが、今後は老朽化する施設の維持管理や修繕・改修等が主となります。このため、公共施設等総合管理計画などに基づき策定する適正管理方針をもとに事業内容の精査や取捨選択を徹底し、</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安定した財政運営を目指すこととしています。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については、財源不足を補うための取崩額が歳計剰余金積立金額を上回ったため、前年度比で微減となっていますが、適切な財源確保と歳出の精査により、実質収支額は継続的に黒字を確保しています。主な要因として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年度繰越事業の不用額</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約</a:t>
          </a:r>
          <a:r>
            <a:rPr kumimoji="1" lang="en-US" altLang="ja-JP" sz="1400">
              <a:solidFill>
                <a:sysClr val="windowText" lastClr="000000"/>
              </a:solidFill>
              <a:latin typeface="ＭＳ ゴシック" pitchFamily="49" charset="-128"/>
              <a:ea typeface="ＭＳ ゴシック" pitchFamily="49" charset="-128"/>
            </a:rPr>
            <a:t>237,650</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が実質収支に含まれているためとなっています。</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一般会計をはじめ、企業会計及びすべての特別会計において黒字でした。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一般会計については、復興事業等に伴う繰越事業の不用額等により実質収支の割合が平成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年度以降大きくなっています。</a:t>
          </a:r>
        </a:p>
        <a:p>
          <a:r>
            <a:rPr kumimoji="1" lang="ja-JP" altLang="en-US" sz="1400">
              <a:solidFill>
                <a:sysClr val="windowText" lastClr="000000"/>
              </a:solidFill>
              <a:latin typeface="ＭＳ ゴシック" pitchFamily="49" charset="-128"/>
              <a:ea typeface="ＭＳ ゴシック" pitchFamily="49" charset="-128"/>
            </a:rPr>
            <a:t> 水道事業会計については、平成２３年度以前まで、収益と投資のバランスが良く経営出来ていたため、１７％前後の比率で推移していました。 </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東日本大震災以後は、災害復旧事業が主たる事業となっており、単費を投じての事業が人員不足などの理由により実施出来なかったことから、結果的に剰余額が増加し、平成２９年度では４０．３９％となりました。 </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今後は、災害復旧事業も終息を迎えることから老朽管更新等を実施するため減少を見込んでいます。</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9864694</v>
      </c>
      <c r="BO4" s="441"/>
      <c r="BP4" s="441"/>
      <c r="BQ4" s="441"/>
      <c r="BR4" s="441"/>
      <c r="BS4" s="441"/>
      <c r="BT4" s="441"/>
      <c r="BU4" s="442"/>
      <c r="BV4" s="440">
        <v>11719176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7.7</v>
      </c>
      <c r="CU4" s="622"/>
      <c r="CV4" s="622"/>
      <c r="CW4" s="622"/>
      <c r="CX4" s="622"/>
      <c r="CY4" s="622"/>
      <c r="CZ4" s="622"/>
      <c r="DA4" s="623"/>
      <c r="DB4" s="621">
        <v>14.1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8986139</v>
      </c>
      <c r="BO5" s="446"/>
      <c r="BP5" s="446"/>
      <c r="BQ5" s="446"/>
      <c r="BR5" s="446"/>
      <c r="BS5" s="446"/>
      <c r="BT5" s="446"/>
      <c r="BU5" s="447"/>
      <c r="BV5" s="445">
        <v>10499018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100.3</v>
      </c>
      <c r="CU5" s="416"/>
      <c r="CV5" s="416"/>
      <c r="CW5" s="416"/>
      <c r="CX5" s="416"/>
      <c r="CY5" s="416"/>
      <c r="CZ5" s="416"/>
      <c r="DA5" s="417"/>
      <c r="DB5" s="415">
        <v>96.2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878555</v>
      </c>
      <c r="BO6" s="446"/>
      <c r="BP6" s="446"/>
      <c r="BQ6" s="446"/>
      <c r="BR6" s="446"/>
      <c r="BS6" s="446"/>
      <c r="BT6" s="446"/>
      <c r="BU6" s="447"/>
      <c r="BV6" s="445">
        <v>1220158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105.5</v>
      </c>
      <c r="CU6" s="596"/>
      <c r="CV6" s="596"/>
      <c r="CW6" s="596"/>
      <c r="CX6" s="596"/>
      <c r="CY6" s="596"/>
      <c r="CZ6" s="596"/>
      <c r="DA6" s="597"/>
      <c r="DB6" s="595">
        <v>103.2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563834</v>
      </c>
      <c r="BO7" s="446"/>
      <c r="BP7" s="446"/>
      <c r="BQ7" s="446"/>
      <c r="BR7" s="446"/>
      <c r="BS7" s="446"/>
      <c r="BT7" s="446"/>
      <c r="BU7" s="447"/>
      <c r="BV7" s="445">
        <v>640218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4088094</v>
      </c>
      <c r="CU7" s="446"/>
      <c r="CV7" s="446"/>
      <c r="CW7" s="446"/>
      <c r="CX7" s="446"/>
      <c r="CY7" s="446"/>
      <c r="CZ7" s="446"/>
      <c r="DA7" s="447"/>
      <c r="DB7" s="445">
        <v>4109673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314721</v>
      </c>
      <c r="BO8" s="446"/>
      <c r="BP8" s="446"/>
      <c r="BQ8" s="446"/>
      <c r="BR8" s="446"/>
      <c r="BS8" s="446"/>
      <c r="BT8" s="446"/>
      <c r="BU8" s="447"/>
      <c r="BV8" s="445">
        <v>579940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0.59</v>
      </c>
      <c r="CU8" s="559"/>
      <c r="CV8" s="559"/>
      <c r="CW8" s="559"/>
      <c r="CX8" s="559"/>
      <c r="CY8" s="559"/>
      <c r="CZ8" s="559"/>
      <c r="DA8" s="560"/>
      <c r="DB8" s="558">
        <v>0.59</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18652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-265219</v>
      </c>
      <c r="BO9" s="446"/>
      <c r="BP9" s="446"/>
      <c r="BQ9" s="446"/>
      <c r="BR9" s="446"/>
      <c r="BS9" s="446"/>
      <c r="BT9" s="446"/>
      <c r="BU9" s="447"/>
      <c r="BV9" s="445">
        <v>-14563</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6</v>
      </c>
      <c r="CU9" s="416"/>
      <c r="CV9" s="416"/>
      <c r="CW9" s="416"/>
      <c r="CX9" s="416"/>
      <c r="CY9" s="416"/>
      <c r="CZ9" s="416"/>
      <c r="DA9" s="417"/>
      <c r="DB9" s="415">
        <v>4.5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20416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295100</v>
      </c>
      <c r="BO10" s="446"/>
      <c r="BP10" s="446"/>
      <c r="BQ10" s="446"/>
      <c r="BR10" s="446"/>
      <c r="BS10" s="446"/>
      <c r="BT10" s="446"/>
      <c r="BU10" s="447"/>
      <c r="BV10" s="445">
        <v>298700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18983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389250</v>
      </c>
      <c r="BO12" s="446"/>
      <c r="BP12" s="446"/>
      <c r="BQ12" s="446"/>
      <c r="BR12" s="446"/>
      <c r="BS12" s="446"/>
      <c r="BT12" s="446"/>
      <c r="BU12" s="447"/>
      <c r="BV12" s="445">
        <v>478000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18915</v>
      </c>
      <c r="S13" s="549"/>
      <c r="T13" s="549"/>
      <c r="U13" s="549"/>
      <c r="V13" s="550"/>
      <c r="W13" s="536" t="s">
        <v>135</v>
      </c>
      <c r="X13" s="458"/>
      <c r="Y13" s="458"/>
      <c r="Z13" s="458"/>
      <c r="AA13" s="458"/>
      <c r="AB13" s="459"/>
      <c r="AC13" s="421">
        <v>256</v>
      </c>
      <c r="AD13" s="422"/>
      <c r="AE13" s="422"/>
      <c r="AF13" s="422"/>
      <c r="AG13" s="423"/>
      <c r="AH13" s="421">
        <v>304</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-359369</v>
      </c>
      <c r="BO13" s="446"/>
      <c r="BP13" s="446"/>
      <c r="BQ13" s="446"/>
      <c r="BR13" s="446"/>
      <c r="BS13" s="446"/>
      <c r="BT13" s="446"/>
      <c r="BU13" s="447"/>
      <c r="BV13" s="445">
        <v>-193863</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1.6</v>
      </c>
      <c r="CU13" s="416"/>
      <c r="CV13" s="416"/>
      <c r="CW13" s="416"/>
      <c r="CX13" s="416"/>
      <c r="CY13" s="416"/>
      <c r="CZ13" s="416"/>
      <c r="DA13" s="417"/>
      <c r="DB13" s="415">
        <v>2.1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19196</v>
      </c>
      <c r="S14" s="549"/>
      <c r="T14" s="549"/>
      <c r="U14" s="549"/>
      <c r="V14" s="550"/>
      <c r="W14" s="551"/>
      <c r="X14" s="461"/>
      <c r="Y14" s="461"/>
      <c r="Z14" s="461"/>
      <c r="AA14" s="461"/>
      <c r="AB14" s="462"/>
      <c r="AC14" s="541">
        <v>3</v>
      </c>
      <c r="AD14" s="542"/>
      <c r="AE14" s="542"/>
      <c r="AF14" s="542"/>
      <c r="AG14" s="543"/>
      <c r="AH14" s="541">
        <v>3.3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142</v>
      </c>
      <c r="CU14" s="553"/>
      <c r="CV14" s="553"/>
      <c r="CW14" s="553"/>
      <c r="CX14" s="553"/>
      <c r="CY14" s="553"/>
      <c r="CZ14" s="553"/>
      <c r="DA14" s="554"/>
      <c r="DB14" s="552" t="s">
        <v>133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19137</v>
      </c>
      <c r="S15" s="549"/>
      <c r="T15" s="549"/>
      <c r="U15" s="549"/>
      <c r="V15" s="550"/>
      <c r="W15" s="536" t="s">
        <v>143</v>
      </c>
      <c r="X15" s="458"/>
      <c r="Y15" s="458"/>
      <c r="Z15" s="458"/>
      <c r="AA15" s="458"/>
      <c r="AB15" s="459"/>
      <c r="AC15" s="421">
        <v>2321</v>
      </c>
      <c r="AD15" s="422"/>
      <c r="AE15" s="422"/>
      <c r="AF15" s="422"/>
      <c r="AG15" s="423"/>
      <c r="AH15" s="421">
        <v>2418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1938875</v>
      </c>
      <c r="BO15" s="441"/>
      <c r="BP15" s="441"/>
      <c r="BQ15" s="441"/>
      <c r="BR15" s="441"/>
      <c r="BS15" s="441"/>
      <c r="BT15" s="441"/>
      <c r="BU15" s="442"/>
      <c r="BV15" s="440">
        <v>1949178</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27</v>
      </c>
      <c r="AD16" s="542"/>
      <c r="AE16" s="542"/>
      <c r="AF16" s="542"/>
      <c r="AG16" s="543"/>
      <c r="AH16" s="541">
        <v>26</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3294549</v>
      </c>
      <c r="BO16" s="446"/>
      <c r="BP16" s="446"/>
      <c r="BQ16" s="446"/>
      <c r="BR16" s="446"/>
      <c r="BS16" s="446"/>
      <c r="BT16" s="446"/>
      <c r="BU16" s="447"/>
      <c r="BV16" s="445">
        <v>3307840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6016</v>
      </c>
      <c r="AD17" s="422"/>
      <c r="AE17" s="422"/>
      <c r="AF17" s="422"/>
      <c r="AG17" s="423"/>
      <c r="AH17" s="421">
        <v>6564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2462695</v>
      </c>
      <c r="BO17" s="446"/>
      <c r="BP17" s="446"/>
      <c r="BQ17" s="446"/>
      <c r="BR17" s="446"/>
      <c r="BS17" s="446"/>
      <c r="BT17" s="446"/>
      <c r="BU17" s="447"/>
      <c r="BV17" s="445">
        <v>2471333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13.19</v>
      </c>
      <c r="M18" s="510"/>
      <c r="N18" s="510"/>
      <c r="O18" s="510"/>
      <c r="P18" s="510"/>
      <c r="Q18" s="510"/>
      <c r="R18" s="511"/>
      <c r="S18" s="511"/>
      <c r="T18" s="511"/>
      <c r="U18" s="511"/>
      <c r="V18" s="512"/>
      <c r="W18" s="526"/>
      <c r="X18" s="527"/>
      <c r="Y18" s="527"/>
      <c r="Z18" s="527"/>
      <c r="AA18" s="527"/>
      <c r="AB18" s="537"/>
      <c r="AC18" s="409">
        <v>70</v>
      </c>
      <c r="AD18" s="410"/>
      <c r="AE18" s="410"/>
      <c r="AF18" s="410"/>
      <c r="AG18" s="513"/>
      <c r="AH18" s="409">
        <v>70.7</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4030980</v>
      </c>
      <c r="BO18" s="446"/>
      <c r="BP18" s="446"/>
      <c r="BQ18" s="446"/>
      <c r="BR18" s="446"/>
      <c r="BS18" s="446"/>
      <c r="BT18" s="446"/>
      <c r="BU18" s="447"/>
      <c r="BV18" s="445">
        <v>3934384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1414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6506747</v>
      </c>
      <c r="BO19" s="446"/>
      <c r="BP19" s="446"/>
      <c r="BQ19" s="446"/>
      <c r="BR19" s="446"/>
      <c r="BS19" s="446"/>
      <c r="BT19" s="446"/>
      <c r="BU19" s="447"/>
      <c r="BV19" s="445">
        <v>6837203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6167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4865557</v>
      </c>
      <c r="BO23" s="446"/>
      <c r="BP23" s="446"/>
      <c r="BQ23" s="446"/>
      <c r="BR23" s="446"/>
      <c r="BS23" s="446"/>
      <c r="BT23" s="446"/>
      <c r="BU23" s="447"/>
      <c r="BV23" s="445">
        <v>4950163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8050</v>
      </c>
      <c r="R24" s="422"/>
      <c r="S24" s="422"/>
      <c r="T24" s="422"/>
      <c r="U24" s="422"/>
      <c r="V24" s="423"/>
      <c r="W24" s="487"/>
      <c r="X24" s="478"/>
      <c r="Y24" s="479"/>
      <c r="Z24" s="418" t="s">
        <v>167</v>
      </c>
      <c r="AA24" s="419"/>
      <c r="AB24" s="419"/>
      <c r="AC24" s="419"/>
      <c r="AD24" s="419"/>
      <c r="AE24" s="419"/>
      <c r="AF24" s="419"/>
      <c r="AG24" s="420"/>
      <c r="AH24" s="421">
        <v>143</v>
      </c>
      <c r="AI24" s="422"/>
      <c r="AJ24" s="422"/>
      <c r="AK24" s="422"/>
      <c r="AL24" s="423"/>
      <c r="AM24" s="421">
        <v>434291</v>
      </c>
      <c r="AN24" s="422"/>
      <c r="AO24" s="422"/>
      <c r="AP24" s="422"/>
      <c r="AQ24" s="422"/>
      <c r="AR24" s="423"/>
      <c r="AS24" s="421">
        <v>3037</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4171719</v>
      </c>
      <c r="BO24" s="446"/>
      <c r="BP24" s="446"/>
      <c r="BQ24" s="446"/>
      <c r="BR24" s="446"/>
      <c r="BS24" s="446"/>
      <c r="BT24" s="446"/>
      <c r="BU24" s="447"/>
      <c r="BV24" s="445">
        <v>4188414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6230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326256</v>
      </c>
      <c r="BO25" s="441"/>
      <c r="BP25" s="441"/>
      <c r="BQ25" s="441"/>
      <c r="BR25" s="441"/>
      <c r="BS25" s="441"/>
      <c r="BT25" s="441"/>
      <c r="BU25" s="442"/>
      <c r="BV25" s="440">
        <v>678729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5350</v>
      </c>
      <c r="R26" s="422"/>
      <c r="S26" s="422"/>
      <c r="T26" s="422"/>
      <c r="U26" s="422"/>
      <c r="V26" s="423"/>
      <c r="W26" s="487"/>
      <c r="X26" s="478"/>
      <c r="Y26" s="479"/>
      <c r="Z26" s="418" t="s">
        <v>174</v>
      </c>
      <c r="AA26" s="500"/>
      <c r="AB26" s="500"/>
      <c r="AC26" s="500"/>
      <c r="AD26" s="500"/>
      <c r="AE26" s="500"/>
      <c r="AF26" s="500"/>
      <c r="AG26" s="501"/>
      <c r="AH26" s="421">
        <v>4</v>
      </c>
      <c r="AI26" s="422"/>
      <c r="AJ26" s="422"/>
      <c r="AK26" s="422"/>
      <c r="AL26" s="423"/>
      <c r="AM26" s="421">
        <v>11560</v>
      </c>
      <c r="AN26" s="422"/>
      <c r="AO26" s="422"/>
      <c r="AP26" s="422"/>
      <c r="AQ26" s="422"/>
      <c r="AR26" s="423"/>
      <c r="AS26" s="421">
        <v>2890</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3020</v>
      </c>
      <c r="R27" s="422"/>
      <c r="S27" s="422"/>
      <c r="T27" s="422"/>
      <c r="U27" s="422"/>
      <c r="V27" s="423"/>
      <c r="W27" s="487"/>
      <c r="X27" s="478"/>
      <c r="Y27" s="479"/>
      <c r="Z27" s="418" t="s">
        <v>177</v>
      </c>
      <c r="AA27" s="419"/>
      <c r="AB27" s="419"/>
      <c r="AC27" s="419"/>
      <c r="AD27" s="419"/>
      <c r="AE27" s="419"/>
      <c r="AF27" s="419"/>
      <c r="AG27" s="420"/>
      <c r="AH27" s="421" t="s">
        <v>171</v>
      </c>
      <c r="AI27" s="422"/>
      <c r="AJ27" s="422"/>
      <c r="AK27" s="422"/>
      <c r="AL27" s="423"/>
      <c r="AM27" s="421" t="s">
        <v>171</v>
      </c>
      <c r="AN27" s="422"/>
      <c r="AO27" s="422"/>
      <c r="AP27" s="422"/>
      <c r="AQ27" s="422"/>
      <c r="AR27" s="423"/>
      <c r="AS27" s="421" t="s">
        <v>122</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218800</v>
      </c>
      <c r="BO27" s="449"/>
      <c r="BP27" s="449"/>
      <c r="BQ27" s="449"/>
      <c r="BR27" s="449"/>
      <c r="BS27" s="449"/>
      <c r="BT27" s="449"/>
      <c r="BU27" s="450"/>
      <c r="BV27" s="448">
        <v>218700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2490</v>
      </c>
      <c r="R28" s="422"/>
      <c r="S28" s="422"/>
      <c r="T28" s="422"/>
      <c r="U28" s="422"/>
      <c r="V28" s="423"/>
      <c r="W28" s="487"/>
      <c r="X28" s="478"/>
      <c r="Y28" s="479"/>
      <c r="Z28" s="418" t="s">
        <v>180</v>
      </c>
      <c r="AA28" s="419"/>
      <c r="AB28" s="419"/>
      <c r="AC28" s="419"/>
      <c r="AD28" s="419"/>
      <c r="AE28" s="419"/>
      <c r="AF28" s="419"/>
      <c r="AG28" s="420"/>
      <c r="AH28" s="421" t="s">
        <v>171</v>
      </c>
      <c r="AI28" s="422"/>
      <c r="AJ28" s="422"/>
      <c r="AK28" s="422"/>
      <c r="AL28" s="423"/>
      <c r="AM28" s="421" t="s">
        <v>122</v>
      </c>
      <c r="AN28" s="422"/>
      <c r="AO28" s="422"/>
      <c r="AP28" s="422"/>
      <c r="AQ28" s="422"/>
      <c r="AR28" s="423"/>
      <c r="AS28" s="421" t="s">
        <v>171</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1380950</v>
      </c>
      <c r="BO28" s="441"/>
      <c r="BP28" s="441"/>
      <c r="BQ28" s="441"/>
      <c r="BR28" s="441"/>
      <c r="BS28" s="441"/>
      <c r="BT28" s="441"/>
      <c r="BU28" s="442"/>
      <c r="BV28" s="440">
        <v>1475100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12</v>
      </c>
      <c r="M29" s="422"/>
      <c r="N29" s="422"/>
      <c r="O29" s="422"/>
      <c r="P29" s="423"/>
      <c r="Q29" s="421">
        <v>2350</v>
      </c>
      <c r="R29" s="422"/>
      <c r="S29" s="422"/>
      <c r="T29" s="422"/>
      <c r="U29" s="422"/>
      <c r="V29" s="423"/>
      <c r="W29" s="488"/>
      <c r="X29" s="489"/>
      <c r="Y29" s="490"/>
      <c r="Z29" s="418" t="s">
        <v>183</v>
      </c>
      <c r="AA29" s="419"/>
      <c r="AB29" s="419"/>
      <c r="AC29" s="419"/>
      <c r="AD29" s="419"/>
      <c r="AE29" s="419"/>
      <c r="AF29" s="419"/>
      <c r="AG29" s="420"/>
      <c r="AH29" s="421">
        <v>143</v>
      </c>
      <c r="AI29" s="422"/>
      <c r="AJ29" s="422"/>
      <c r="AK29" s="422"/>
      <c r="AL29" s="423"/>
      <c r="AM29" s="421">
        <v>434291</v>
      </c>
      <c r="AN29" s="422"/>
      <c r="AO29" s="422"/>
      <c r="AP29" s="422"/>
      <c r="AQ29" s="422"/>
      <c r="AR29" s="423"/>
      <c r="AS29" s="421">
        <v>3037</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24800</v>
      </c>
      <c r="BO29" s="446"/>
      <c r="BP29" s="446"/>
      <c r="BQ29" s="446"/>
      <c r="BR29" s="446"/>
      <c r="BS29" s="446"/>
      <c r="BT29" s="446"/>
      <c r="BU29" s="447"/>
      <c r="BV29" s="445">
        <v>24700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93.2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9358953</v>
      </c>
      <c r="BO30" s="449"/>
      <c r="BP30" s="449"/>
      <c r="BQ30" s="449"/>
      <c r="BR30" s="449"/>
      <c r="BS30" s="449"/>
      <c r="BT30" s="449"/>
      <c r="BU30" s="450"/>
      <c r="BV30" s="448">
        <v>10494917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193</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塩釜地区消防事務組合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公園墓地事業特別会計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宮城東部衛生処理組合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宮城県市町村退職手当組合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宮城県市町村非常勤消防団員補償報償組合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宮城県市町村振興センター</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宮城県後期高齢者医療広域連合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宮城県後期高齢者医療事業会計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NH8ourp+r+QXz78Fqnqc1YxSktr6n6HJM4GpAFN2ZZ8y0Rii0mmdcRn0tBe/IxivuMAmqISvmhRaBiOJTE1Ug==" saltValue="qLHri6Nr8ITDJmycaqa2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4" t="s">
        <v>552</v>
      </c>
      <c r="D34" s="1224"/>
      <c r="E34" s="1225"/>
      <c r="F34" s="32">
        <v>29.45</v>
      </c>
      <c r="G34" s="33">
        <v>33.049999999999997</v>
      </c>
      <c r="H34" s="33">
        <v>34.76</v>
      </c>
      <c r="I34" s="33">
        <v>38.64</v>
      </c>
      <c r="J34" s="34">
        <v>40.39</v>
      </c>
      <c r="K34" s="22"/>
      <c r="L34" s="22"/>
      <c r="M34" s="22"/>
      <c r="N34" s="22"/>
      <c r="O34" s="22"/>
      <c r="P34" s="22"/>
    </row>
    <row r="35" spans="1:16" ht="39" customHeight="1" x14ac:dyDescent="0.15">
      <c r="A35" s="22"/>
      <c r="B35" s="35"/>
      <c r="C35" s="1218" t="s">
        <v>553</v>
      </c>
      <c r="D35" s="1219"/>
      <c r="E35" s="1220"/>
      <c r="F35" s="36">
        <v>33.72</v>
      </c>
      <c r="G35" s="37">
        <v>13.19</v>
      </c>
      <c r="H35" s="37">
        <v>14.19</v>
      </c>
      <c r="I35" s="37">
        <v>14.1</v>
      </c>
      <c r="J35" s="38">
        <v>7.64</v>
      </c>
      <c r="K35" s="22"/>
      <c r="L35" s="22"/>
      <c r="M35" s="22"/>
      <c r="N35" s="22"/>
      <c r="O35" s="22"/>
      <c r="P35" s="22"/>
    </row>
    <row r="36" spans="1:16" ht="39" customHeight="1" x14ac:dyDescent="0.15">
      <c r="A36" s="22"/>
      <c r="B36" s="35"/>
      <c r="C36" s="1218" t="s">
        <v>554</v>
      </c>
      <c r="D36" s="1219"/>
      <c r="E36" s="1220"/>
      <c r="F36" s="36">
        <v>1.85</v>
      </c>
      <c r="G36" s="37">
        <v>2.2400000000000002</v>
      </c>
      <c r="H36" s="37">
        <v>3.17</v>
      </c>
      <c r="I36" s="37">
        <v>2.54</v>
      </c>
      <c r="J36" s="38">
        <v>3.33</v>
      </c>
      <c r="K36" s="22"/>
      <c r="L36" s="22"/>
      <c r="M36" s="22"/>
      <c r="N36" s="22"/>
      <c r="O36" s="22"/>
      <c r="P36" s="22"/>
    </row>
    <row r="37" spans="1:16" ht="39" customHeight="1" x14ac:dyDescent="0.15">
      <c r="A37" s="22"/>
      <c r="B37" s="35"/>
      <c r="C37" s="1218" t="s">
        <v>555</v>
      </c>
      <c r="D37" s="1219"/>
      <c r="E37" s="1220"/>
      <c r="F37" s="36">
        <v>0.56000000000000005</v>
      </c>
      <c r="G37" s="37">
        <v>0.88</v>
      </c>
      <c r="H37" s="37">
        <v>2.31</v>
      </c>
      <c r="I37" s="37">
        <v>2.2999999999999998</v>
      </c>
      <c r="J37" s="38">
        <v>2.57</v>
      </c>
      <c r="K37" s="22"/>
      <c r="L37" s="22"/>
      <c r="M37" s="22"/>
      <c r="N37" s="22"/>
      <c r="O37" s="22"/>
      <c r="P37" s="22"/>
    </row>
    <row r="38" spans="1:16" ht="39" customHeight="1" x14ac:dyDescent="0.15">
      <c r="A38" s="22"/>
      <c r="B38" s="35"/>
      <c r="C38" s="1218" t="s">
        <v>556</v>
      </c>
      <c r="D38" s="1219"/>
      <c r="E38" s="1220"/>
      <c r="F38" s="36">
        <v>0.06</v>
      </c>
      <c r="G38" s="37">
        <v>0.34</v>
      </c>
      <c r="H38" s="37">
        <v>0.24</v>
      </c>
      <c r="I38" s="37">
        <v>0.25</v>
      </c>
      <c r="J38" s="38">
        <v>0.24</v>
      </c>
      <c r="K38" s="22"/>
      <c r="L38" s="22"/>
      <c r="M38" s="22"/>
      <c r="N38" s="22"/>
      <c r="O38" s="22"/>
      <c r="P38" s="22"/>
    </row>
    <row r="39" spans="1:16" ht="39" customHeight="1" x14ac:dyDescent="0.15">
      <c r="A39" s="22"/>
      <c r="B39" s="35"/>
      <c r="C39" s="1218" t="s">
        <v>557</v>
      </c>
      <c r="D39" s="1219"/>
      <c r="E39" s="1220"/>
      <c r="F39" s="36">
        <v>7.0000000000000007E-2</v>
      </c>
      <c r="G39" s="37">
        <v>0.06</v>
      </c>
      <c r="H39" s="37">
        <v>0.05</v>
      </c>
      <c r="I39" s="37">
        <v>0.06</v>
      </c>
      <c r="J39" s="38">
        <v>0.09</v>
      </c>
      <c r="K39" s="22"/>
      <c r="L39" s="22"/>
      <c r="M39" s="22"/>
      <c r="N39" s="22"/>
      <c r="O39" s="22"/>
      <c r="P39" s="22"/>
    </row>
    <row r="40" spans="1:16" ht="39" customHeight="1" x14ac:dyDescent="0.15">
      <c r="A40" s="22"/>
      <c r="B40" s="35"/>
      <c r="C40" s="1218" t="s">
        <v>558</v>
      </c>
      <c r="D40" s="1219"/>
      <c r="E40" s="1220"/>
      <c r="F40" s="36">
        <v>0.01</v>
      </c>
      <c r="G40" s="37">
        <v>0.01</v>
      </c>
      <c r="H40" s="37">
        <v>0.01</v>
      </c>
      <c r="I40" s="37">
        <v>0.01</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560</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QdUqTlEhWcRiC+clR4dzHKZT+pRUEYeg91WvQiLrZkYa8JgEMog/8l3F9K8jBcf74vNBLDRvTi0q458fAnR0Q==" saltValue="SjSwyDdQ0KuYVX31Zj87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0" zoomScale="85" zoomScaleNormal="8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365</v>
      </c>
      <c r="L45" s="60">
        <v>366</v>
      </c>
      <c r="M45" s="60">
        <v>343</v>
      </c>
      <c r="N45" s="60">
        <v>312</v>
      </c>
      <c r="O45" s="61">
        <v>326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219</v>
      </c>
      <c r="L48" s="64">
        <v>232</v>
      </c>
      <c r="M48" s="64">
        <v>300</v>
      </c>
      <c r="N48" s="64">
        <v>233</v>
      </c>
      <c r="O48" s="65">
        <v>244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25</v>
      </c>
      <c r="L49" s="64">
        <v>17</v>
      </c>
      <c r="M49" s="64">
        <v>18</v>
      </c>
      <c r="N49" s="64">
        <v>18</v>
      </c>
      <c r="O49" s="65">
        <v>9</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3</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522</v>
      </c>
      <c r="L52" s="64">
        <v>539</v>
      </c>
      <c r="M52" s="64">
        <v>537</v>
      </c>
      <c r="N52" s="64">
        <v>528</v>
      </c>
      <c r="O52" s="65">
        <v>558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90</v>
      </c>
      <c r="L53" s="69">
        <v>79</v>
      </c>
      <c r="M53" s="69">
        <v>125</v>
      </c>
      <c r="N53" s="69">
        <v>36</v>
      </c>
      <c r="O53" s="70">
        <v>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k4KpyJy/d2dHXhXCkW/oTpkmpE/GMtxCBkm5RvRCbfH47HvseRZf2jn8FQMtvlEOXFPNndaLw/UWvQb7X88UA==" saltValue="AgQ8BuPn9R1+v6PFX+sh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54" t="s">
        <v>24</v>
      </c>
      <c r="C41" s="1255"/>
      <c r="D41" s="81"/>
      <c r="E41" s="1256" t="s">
        <v>25</v>
      </c>
      <c r="F41" s="1256"/>
      <c r="G41" s="1256"/>
      <c r="H41" s="1257"/>
      <c r="I41" s="82">
        <v>3773</v>
      </c>
      <c r="J41" s="83">
        <v>4559</v>
      </c>
      <c r="K41" s="83">
        <v>4829</v>
      </c>
      <c r="L41" s="83">
        <v>4950</v>
      </c>
      <c r="M41" s="84">
        <v>4866</v>
      </c>
    </row>
    <row r="42" spans="2:13" ht="27.75" customHeight="1" x14ac:dyDescent="0.15">
      <c r="B42" s="1244"/>
      <c r="C42" s="1245"/>
      <c r="D42" s="85"/>
      <c r="E42" s="1248" t="s">
        <v>26</v>
      </c>
      <c r="F42" s="1248"/>
      <c r="G42" s="1248"/>
      <c r="H42" s="1249"/>
      <c r="I42" s="86">
        <v>15</v>
      </c>
      <c r="J42" s="87">
        <v>12</v>
      </c>
      <c r="K42" s="87">
        <v>10</v>
      </c>
      <c r="L42" s="87">
        <v>5</v>
      </c>
      <c r="M42" s="88">
        <v>4</v>
      </c>
    </row>
    <row r="43" spans="2:13" ht="27.75" customHeight="1" x14ac:dyDescent="0.15">
      <c r="B43" s="1244"/>
      <c r="C43" s="1245"/>
      <c r="D43" s="85"/>
      <c r="E43" s="1248" t="s">
        <v>27</v>
      </c>
      <c r="F43" s="1248"/>
      <c r="G43" s="1248"/>
      <c r="H43" s="1249"/>
      <c r="I43" s="86">
        <v>3417</v>
      </c>
      <c r="J43" s="87">
        <v>3268</v>
      </c>
      <c r="K43" s="87">
        <v>3300</v>
      </c>
      <c r="L43" s="87">
        <v>3139</v>
      </c>
      <c r="M43" s="88">
        <v>2967</v>
      </c>
    </row>
    <row r="44" spans="2:13" ht="27.75" customHeight="1" x14ac:dyDescent="0.15">
      <c r="B44" s="1244"/>
      <c r="C44" s="1245"/>
      <c r="D44" s="85"/>
      <c r="E44" s="1248" t="s">
        <v>28</v>
      </c>
      <c r="F44" s="1248"/>
      <c r="G44" s="1248"/>
      <c r="H44" s="1249"/>
      <c r="I44" s="86">
        <v>67</v>
      </c>
      <c r="J44" s="87">
        <v>59</v>
      </c>
      <c r="K44" s="87">
        <v>48</v>
      </c>
      <c r="L44" s="87">
        <v>32</v>
      </c>
      <c r="M44" s="88">
        <v>46</v>
      </c>
    </row>
    <row r="45" spans="2:13" ht="27.75" customHeight="1" x14ac:dyDescent="0.15">
      <c r="B45" s="1244"/>
      <c r="C45" s="1245"/>
      <c r="D45" s="85"/>
      <c r="E45" s="1248" t="s">
        <v>29</v>
      </c>
      <c r="F45" s="1248"/>
      <c r="G45" s="1248"/>
      <c r="H45" s="1249"/>
      <c r="I45" s="86">
        <v>820</v>
      </c>
      <c r="J45" s="87">
        <v>783</v>
      </c>
      <c r="K45" s="87">
        <v>655</v>
      </c>
      <c r="L45" s="87">
        <v>660</v>
      </c>
      <c r="M45" s="88">
        <v>1307</v>
      </c>
    </row>
    <row r="46" spans="2:13" ht="27.75" customHeight="1" x14ac:dyDescent="0.15">
      <c r="B46" s="1244"/>
      <c r="C46" s="1245"/>
      <c r="D46" s="89"/>
      <c r="E46" s="1248" t="s">
        <v>30</v>
      </c>
      <c r="F46" s="1248"/>
      <c r="G46" s="1248"/>
      <c r="H46" s="1249"/>
      <c r="I46" s="86">
        <v>3</v>
      </c>
      <c r="J46" s="87">
        <v>3</v>
      </c>
      <c r="K46" s="87">
        <v>4</v>
      </c>
      <c r="L46" s="87">
        <v>5</v>
      </c>
      <c r="M46" s="88" t="s">
        <v>501</v>
      </c>
    </row>
    <row r="47" spans="2:13" ht="27.75" customHeight="1" x14ac:dyDescent="0.15">
      <c r="B47" s="1244"/>
      <c r="C47" s="1245"/>
      <c r="D47" s="90"/>
      <c r="E47" s="1258" t="s">
        <v>31</v>
      </c>
      <c r="F47" s="1259"/>
      <c r="G47" s="1259"/>
      <c r="H47" s="1260"/>
      <c r="I47" s="86" t="s">
        <v>501</v>
      </c>
      <c r="J47" s="87" t="s">
        <v>501</v>
      </c>
      <c r="K47" s="87" t="s">
        <v>501</v>
      </c>
      <c r="L47" s="87" t="s">
        <v>501</v>
      </c>
      <c r="M47" s="88" t="s">
        <v>501</v>
      </c>
    </row>
    <row r="48" spans="2:13" ht="27.75" customHeight="1" x14ac:dyDescent="0.15">
      <c r="B48" s="1244"/>
      <c r="C48" s="1245"/>
      <c r="D48" s="85"/>
      <c r="E48" s="1248" t="s">
        <v>32</v>
      </c>
      <c r="F48" s="1248"/>
      <c r="G48" s="1248"/>
      <c r="H48" s="1249"/>
      <c r="I48" s="86" t="s">
        <v>501</v>
      </c>
      <c r="J48" s="87" t="s">
        <v>501</v>
      </c>
      <c r="K48" s="87" t="s">
        <v>501</v>
      </c>
      <c r="L48" s="87" t="s">
        <v>501</v>
      </c>
      <c r="M48" s="88" t="s">
        <v>501</v>
      </c>
    </row>
    <row r="49" spans="2:13" ht="27.75" customHeight="1" x14ac:dyDescent="0.15">
      <c r="B49" s="1246"/>
      <c r="C49" s="1247"/>
      <c r="D49" s="85"/>
      <c r="E49" s="1248" t="s">
        <v>33</v>
      </c>
      <c r="F49" s="1248"/>
      <c r="G49" s="1248"/>
      <c r="H49" s="1249"/>
      <c r="I49" s="86" t="s">
        <v>501</v>
      </c>
      <c r="J49" s="87" t="s">
        <v>501</v>
      </c>
      <c r="K49" s="87" t="s">
        <v>501</v>
      </c>
      <c r="L49" s="87" t="s">
        <v>501</v>
      </c>
      <c r="M49" s="88" t="s">
        <v>501</v>
      </c>
    </row>
    <row r="50" spans="2:13" ht="27.75" customHeight="1" x14ac:dyDescent="0.15">
      <c r="B50" s="1242" t="s">
        <v>34</v>
      </c>
      <c r="C50" s="1243"/>
      <c r="D50" s="91"/>
      <c r="E50" s="1248" t="s">
        <v>35</v>
      </c>
      <c r="F50" s="1248"/>
      <c r="G50" s="1248"/>
      <c r="H50" s="1249"/>
      <c r="I50" s="86">
        <v>2319</v>
      </c>
      <c r="J50" s="87">
        <v>2702</v>
      </c>
      <c r="K50" s="87">
        <v>3123</v>
      </c>
      <c r="L50" s="87">
        <v>3271</v>
      </c>
      <c r="M50" s="88">
        <v>3600</v>
      </c>
    </row>
    <row r="51" spans="2:13" ht="27.75" customHeight="1" x14ac:dyDescent="0.15">
      <c r="B51" s="1244"/>
      <c r="C51" s="1245"/>
      <c r="D51" s="85"/>
      <c r="E51" s="1248" t="s">
        <v>36</v>
      </c>
      <c r="F51" s="1248"/>
      <c r="G51" s="1248"/>
      <c r="H51" s="1249"/>
      <c r="I51" s="86">
        <v>1063</v>
      </c>
      <c r="J51" s="87">
        <v>1193</v>
      </c>
      <c r="K51" s="87">
        <v>1099</v>
      </c>
      <c r="L51" s="87">
        <v>1096</v>
      </c>
      <c r="M51" s="88">
        <v>1040</v>
      </c>
    </row>
    <row r="52" spans="2:13" ht="27.75" customHeight="1" x14ac:dyDescent="0.15">
      <c r="B52" s="1246"/>
      <c r="C52" s="1247"/>
      <c r="D52" s="85"/>
      <c r="E52" s="1248" t="s">
        <v>37</v>
      </c>
      <c r="F52" s="1248"/>
      <c r="G52" s="1248"/>
      <c r="H52" s="1249"/>
      <c r="I52" s="86">
        <v>6105</v>
      </c>
      <c r="J52" s="87">
        <v>6282</v>
      </c>
      <c r="K52" s="87">
        <v>6232</v>
      </c>
      <c r="L52" s="87">
        <v>6249</v>
      </c>
      <c r="M52" s="88">
        <v>6147</v>
      </c>
    </row>
    <row r="53" spans="2:13" ht="27.75" customHeight="1" thickBot="1" x14ac:dyDescent="0.2">
      <c r="B53" s="1250" t="s">
        <v>38</v>
      </c>
      <c r="C53" s="1251"/>
      <c r="D53" s="92"/>
      <c r="E53" s="1252" t="s">
        <v>39</v>
      </c>
      <c r="F53" s="1252"/>
      <c r="G53" s="1252"/>
      <c r="H53" s="1253"/>
      <c r="I53" s="93">
        <v>-1392</v>
      </c>
      <c r="J53" s="94">
        <v>-1494</v>
      </c>
      <c r="K53" s="94">
        <v>-1608</v>
      </c>
      <c r="L53" s="94">
        <v>-1825</v>
      </c>
      <c r="M53" s="95">
        <v>-1598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dUVFXvjdRYm4bnOHQW0oUSmeauN8+d+tFAq0JQ2ZFcXNRJnB9dFd9eYjWgxmuLvv9iUC9kYt47IZxooH13L3A==" saltValue="qonfbsMOdS3peqg2mL9i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5"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9" t="s">
        <v>42</v>
      </c>
      <c r="D55" s="1269"/>
      <c r="E55" s="1270"/>
      <c r="F55" s="107">
        <v>1654</v>
      </c>
      <c r="G55" s="107">
        <v>1475</v>
      </c>
      <c r="H55" s="108">
        <v>1381</v>
      </c>
    </row>
    <row r="56" spans="2:8" ht="52.5" customHeight="1" x14ac:dyDescent="0.15">
      <c r="B56" s="109"/>
      <c r="C56" s="1271" t="s">
        <v>43</v>
      </c>
      <c r="D56" s="1271"/>
      <c r="E56" s="1272"/>
      <c r="F56" s="110">
        <v>25</v>
      </c>
      <c r="G56" s="110">
        <v>25</v>
      </c>
      <c r="H56" s="111">
        <v>25</v>
      </c>
    </row>
    <row r="57" spans="2:8" ht="53.25" customHeight="1" x14ac:dyDescent="0.15">
      <c r="B57" s="109"/>
      <c r="C57" s="1273" t="s">
        <v>44</v>
      </c>
      <c r="D57" s="1273"/>
      <c r="E57" s="1274"/>
      <c r="F57" s="112">
        <v>10830</v>
      </c>
      <c r="G57" s="112">
        <v>10495</v>
      </c>
      <c r="H57" s="113">
        <v>9359</v>
      </c>
    </row>
    <row r="58" spans="2:8" ht="45.75" customHeight="1" x14ac:dyDescent="0.15">
      <c r="B58" s="114"/>
      <c r="C58" s="1261" t="s">
        <v>561</v>
      </c>
      <c r="D58" s="1262"/>
      <c r="E58" s="1263"/>
      <c r="F58" s="115">
        <v>9132</v>
      </c>
      <c r="G58" s="115">
        <v>8638</v>
      </c>
      <c r="H58" s="116">
        <v>7254</v>
      </c>
    </row>
    <row r="59" spans="2:8" ht="45.75" customHeight="1" x14ac:dyDescent="0.15">
      <c r="B59" s="114"/>
      <c r="C59" s="1261" t="s">
        <v>562</v>
      </c>
      <c r="D59" s="1262"/>
      <c r="E59" s="1263"/>
      <c r="F59" s="115">
        <v>858</v>
      </c>
      <c r="G59" s="115">
        <v>706</v>
      </c>
      <c r="H59" s="116">
        <v>606</v>
      </c>
    </row>
    <row r="60" spans="2:8" ht="45.75" customHeight="1" x14ac:dyDescent="0.15">
      <c r="B60" s="114"/>
      <c r="C60" s="1261" t="s">
        <v>563</v>
      </c>
      <c r="D60" s="1262"/>
      <c r="E60" s="1263"/>
      <c r="F60" s="115">
        <v>356</v>
      </c>
      <c r="G60" s="115">
        <v>399</v>
      </c>
      <c r="H60" s="116">
        <v>530</v>
      </c>
    </row>
    <row r="61" spans="2:8" ht="45.75" customHeight="1" x14ac:dyDescent="0.15">
      <c r="B61" s="114"/>
      <c r="C61" s="1261" t="s">
        <v>564</v>
      </c>
      <c r="D61" s="1262"/>
      <c r="E61" s="1263"/>
      <c r="F61" s="115">
        <v>44</v>
      </c>
      <c r="G61" s="115">
        <v>273</v>
      </c>
      <c r="H61" s="116">
        <v>475</v>
      </c>
    </row>
    <row r="62" spans="2:8" ht="45.75" customHeight="1" thickBot="1" x14ac:dyDescent="0.2">
      <c r="B62" s="117"/>
      <c r="C62" s="1264" t="s">
        <v>565</v>
      </c>
      <c r="D62" s="1265"/>
      <c r="E62" s="1266"/>
      <c r="F62" s="118">
        <v>136</v>
      </c>
      <c r="G62" s="118">
        <v>181</v>
      </c>
      <c r="H62" s="119">
        <v>192</v>
      </c>
    </row>
    <row r="63" spans="2:8" ht="52.5" customHeight="1" thickBot="1" x14ac:dyDescent="0.2">
      <c r="B63" s="120"/>
      <c r="C63" s="1267" t="s">
        <v>45</v>
      </c>
      <c r="D63" s="1267"/>
      <c r="E63" s="1268"/>
      <c r="F63" s="121">
        <v>12509</v>
      </c>
      <c r="G63" s="121">
        <v>11995</v>
      </c>
      <c r="H63" s="122">
        <v>10765</v>
      </c>
    </row>
    <row r="64" spans="2:8" ht="15" customHeight="1" x14ac:dyDescent="0.15"/>
    <row r="65" ht="0" hidden="1" customHeight="1" x14ac:dyDescent="0.15"/>
    <row r="66" ht="0" hidden="1" customHeight="1" x14ac:dyDescent="0.15"/>
  </sheetData>
  <sheetProtection algorithmName="SHA-512" hashValue="dq2Kry6xlBhnY7oeK5jIUUMWqAPXiqAecZv2WvG5WyBECEB7a0C3EeQ7zTuBVWkyx7gYQfZaEJ/uFFeApJUnqg==" saltValue="TrN0GrRrHSOyYR2+fZlA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ZM191"/>
  <sheetViews>
    <sheetView showGridLines="0" topLeftCell="V33" zoomScale="110" zoomScaleNormal="110" zoomScaleSheetLayoutView="55" workbookViewId="0">
      <selection activeCell="AN43" sqref="AN43:DC47"/>
    </sheetView>
  </sheetViews>
  <sheetFormatPr defaultColWidth="0" defaultRowHeight="13.5" customHeight="1" zeroHeight="1" x14ac:dyDescent="0.15"/>
  <cols>
    <col min="1" max="1" width="6.42578125" style="367" customWidth="1"/>
    <col min="2" max="107" width="2.42578125" style="367" customWidth="1"/>
    <col min="108" max="108" width="6.140625" style="375" customWidth="1"/>
    <col min="109" max="109" width="5.85546875" style="374" customWidth="1"/>
    <col min="110" max="110" width="19.140625" style="367" hidden="1"/>
    <col min="111" max="115" width="12.5703125" style="367" hidden="1"/>
    <col min="116" max="349" width="8.5703125" style="367" hidden="1"/>
    <col min="350" max="355" width="14.85546875" style="367" hidden="1"/>
    <col min="356" max="357" width="15.85546875" style="367" hidden="1"/>
    <col min="358" max="363" width="16.140625" style="367" hidden="1"/>
    <col min="364" max="364" width="6.140625" style="367" hidden="1"/>
    <col min="365" max="365" width="3" style="367" hidden="1"/>
    <col min="366" max="605" width="8.5703125" style="367" hidden="1"/>
    <col min="606" max="611" width="14.85546875" style="367" hidden="1"/>
    <col min="612" max="613" width="15.85546875" style="367" hidden="1"/>
    <col min="614" max="619" width="16.140625" style="367" hidden="1"/>
    <col min="620" max="620" width="6.140625" style="367" hidden="1"/>
    <col min="621" max="621" width="3" style="367" hidden="1"/>
    <col min="622" max="861" width="8.5703125" style="367" hidden="1"/>
    <col min="862" max="867" width="14.85546875" style="367" hidden="1"/>
    <col min="868" max="869" width="15.85546875" style="367" hidden="1"/>
    <col min="870" max="875" width="16.140625" style="367" hidden="1"/>
    <col min="876" max="876" width="6.140625" style="367" hidden="1"/>
    <col min="877" max="877" width="3" style="367" hidden="1"/>
    <col min="878" max="1117" width="8.5703125" style="367" hidden="1"/>
    <col min="1118" max="1123" width="14.85546875" style="367" hidden="1"/>
    <col min="1124" max="1125" width="15.85546875" style="367" hidden="1"/>
    <col min="1126" max="1131" width="16.140625" style="367" hidden="1"/>
    <col min="1132" max="1132" width="6.140625" style="367" hidden="1"/>
    <col min="1133" max="1133" width="3" style="367" hidden="1"/>
    <col min="1134" max="1373" width="8.5703125" style="367" hidden="1"/>
    <col min="1374" max="1379" width="14.85546875" style="367" hidden="1"/>
    <col min="1380" max="1381" width="15.85546875" style="367" hidden="1"/>
    <col min="1382" max="1387" width="16.140625" style="367" hidden="1"/>
    <col min="1388" max="1388" width="6.140625" style="367" hidden="1"/>
    <col min="1389" max="1389" width="3" style="367" hidden="1"/>
    <col min="1390" max="1629" width="8.5703125" style="367" hidden="1"/>
    <col min="1630" max="1635" width="14.85546875" style="367" hidden="1"/>
    <col min="1636" max="1637" width="15.85546875" style="367" hidden="1"/>
    <col min="1638" max="1643" width="16.140625" style="367" hidden="1"/>
    <col min="1644" max="1644" width="6.140625" style="367" hidden="1"/>
    <col min="1645" max="1645" width="3" style="367" hidden="1"/>
    <col min="1646" max="1885" width="8.5703125" style="367" hidden="1"/>
    <col min="1886" max="1891" width="14.85546875" style="367" hidden="1"/>
    <col min="1892" max="1893" width="15.85546875" style="367" hidden="1"/>
    <col min="1894" max="1899" width="16.140625" style="367" hidden="1"/>
    <col min="1900" max="1900" width="6.140625" style="367" hidden="1"/>
    <col min="1901" max="1901" width="3" style="367" hidden="1"/>
    <col min="1902" max="2141" width="8.5703125" style="367" hidden="1"/>
    <col min="2142" max="2147" width="14.85546875" style="367" hidden="1"/>
    <col min="2148" max="2149" width="15.85546875" style="367" hidden="1"/>
    <col min="2150" max="2155" width="16.140625" style="367" hidden="1"/>
    <col min="2156" max="2156" width="6.140625" style="367" hidden="1"/>
    <col min="2157" max="2157" width="3" style="367" hidden="1"/>
    <col min="2158" max="2397" width="8.5703125" style="367" hidden="1"/>
    <col min="2398" max="2403" width="14.85546875" style="367" hidden="1"/>
    <col min="2404" max="2405" width="15.85546875" style="367" hidden="1"/>
    <col min="2406" max="2411" width="16.140625" style="367" hidden="1"/>
    <col min="2412" max="2412" width="6.140625" style="367" hidden="1"/>
    <col min="2413" max="2413" width="3" style="367" hidden="1"/>
    <col min="2414" max="2653" width="8.5703125" style="367" hidden="1"/>
    <col min="2654" max="2659" width="14.85546875" style="367" hidden="1"/>
    <col min="2660" max="2661" width="15.85546875" style="367" hidden="1"/>
    <col min="2662" max="2667" width="16.140625" style="367" hidden="1"/>
    <col min="2668" max="2668" width="6.140625" style="367" hidden="1"/>
    <col min="2669" max="2669" width="3" style="367" hidden="1"/>
    <col min="2670" max="2909" width="8.5703125" style="367" hidden="1"/>
    <col min="2910" max="2915" width="14.85546875" style="367" hidden="1"/>
    <col min="2916" max="2917" width="15.85546875" style="367" hidden="1"/>
    <col min="2918" max="2923" width="16.140625" style="367" hidden="1"/>
    <col min="2924" max="2924" width="6.140625" style="367" hidden="1"/>
    <col min="2925" max="2925" width="3" style="367" hidden="1"/>
    <col min="2926" max="3165" width="8.5703125" style="367" hidden="1"/>
    <col min="3166" max="3171" width="14.85546875" style="367" hidden="1"/>
    <col min="3172" max="3173" width="15.85546875" style="367" hidden="1"/>
    <col min="3174" max="3179" width="16.140625" style="367" hidden="1"/>
    <col min="3180" max="3180" width="6.140625" style="367" hidden="1"/>
    <col min="3181" max="3181" width="3" style="367" hidden="1"/>
    <col min="3182" max="3421" width="8.5703125" style="367" hidden="1"/>
    <col min="3422" max="3427" width="14.85546875" style="367" hidden="1"/>
    <col min="3428" max="3429" width="15.85546875" style="367" hidden="1"/>
    <col min="3430" max="3435" width="16.140625" style="367" hidden="1"/>
    <col min="3436" max="3436" width="6.140625" style="367" hidden="1"/>
    <col min="3437" max="3437" width="3" style="367" hidden="1"/>
    <col min="3438" max="3677" width="8.5703125" style="367" hidden="1"/>
    <col min="3678" max="3683" width="14.85546875" style="367" hidden="1"/>
    <col min="3684" max="3685" width="15.85546875" style="367" hidden="1"/>
    <col min="3686" max="3691" width="16.140625" style="367" hidden="1"/>
    <col min="3692" max="3692" width="6.140625" style="367" hidden="1"/>
    <col min="3693" max="3693" width="3" style="367" hidden="1"/>
    <col min="3694" max="3933" width="8.5703125" style="367" hidden="1"/>
    <col min="3934" max="3939" width="14.85546875" style="367" hidden="1"/>
    <col min="3940" max="3941" width="15.85546875" style="367" hidden="1"/>
    <col min="3942" max="3947" width="16.140625" style="367" hidden="1"/>
    <col min="3948" max="3948" width="6.140625" style="367" hidden="1"/>
    <col min="3949" max="3949" width="3" style="367" hidden="1"/>
    <col min="3950" max="4189" width="8.5703125" style="367" hidden="1"/>
    <col min="4190" max="4195" width="14.85546875" style="367" hidden="1"/>
    <col min="4196" max="4197" width="15.85546875" style="367" hidden="1"/>
    <col min="4198" max="4203" width="16.140625" style="367" hidden="1"/>
    <col min="4204" max="4204" width="6.140625" style="367" hidden="1"/>
    <col min="4205" max="4205" width="3" style="367" hidden="1"/>
    <col min="4206" max="4445" width="8.5703125" style="367" hidden="1"/>
    <col min="4446" max="4451" width="14.85546875" style="367" hidden="1"/>
    <col min="4452" max="4453" width="15.85546875" style="367" hidden="1"/>
    <col min="4454" max="4459" width="16.140625" style="367" hidden="1"/>
    <col min="4460" max="4460" width="6.140625" style="367" hidden="1"/>
    <col min="4461" max="4461" width="3" style="367" hidden="1"/>
    <col min="4462" max="4701" width="8.5703125" style="367" hidden="1"/>
    <col min="4702" max="4707" width="14.85546875" style="367" hidden="1"/>
    <col min="4708" max="4709" width="15.85546875" style="367" hidden="1"/>
    <col min="4710" max="4715" width="16.140625" style="367" hidden="1"/>
    <col min="4716" max="4716" width="6.140625" style="367" hidden="1"/>
    <col min="4717" max="4717" width="3" style="367" hidden="1"/>
    <col min="4718" max="4957" width="8.5703125" style="367" hidden="1"/>
    <col min="4958" max="4963" width="14.85546875" style="367" hidden="1"/>
    <col min="4964" max="4965" width="15.85546875" style="367" hidden="1"/>
    <col min="4966" max="4971" width="16.140625" style="367" hidden="1"/>
    <col min="4972" max="4972" width="6.140625" style="367" hidden="1"/>
    <col min="4973" max="4973" width="3" style="367" hidden="1"/>
    <col min="4974" max="5213" width="8.5703125" style="367" hidden="1"/>
    <col min="5214" max="5219" width="14.85546875" style="367" hidden="1"/>
    <col min="5220" max="5221" width="15.85546875" style="367" hidden="1"/>
    <col min="5222" max="5227" width="16.140625" style="367" hidden="1"/>
    <col min="5228" max="5228" width="6.140625" style="367" hidden="1"/>
    <col min="5229" max="5229" width="3" style="367" hidden="1"/>
    <col min="5230" max="5469" width="8.5703125" style="367" hidden="1"/>
    <col min="5470" max="5475" width="14.85546875" style="367" hidden="1"/>
    <col min="5476" max="5477" width="15.85546875" style="367" hidden="1"/>
    <col min="5478" max="5483" width="16.140625" style="367" hidden="1"/>
    <col min="5484" max="5484" width="6.140625" style="367" hidden="1"/>
    <col min="5485" max="5485" width="3" style="367" hidden="1"/>
    <col min="5486" max="5725" width="8.5703125" style="367" hidden="1"/>
    <col min="5726" max="5731" width="14.85546875" style="367" hidden="1"/>
    <col min="5732" max="5733" width="15.85546875" style="367" hidden="1"/>
    <col min="5734" max="5739" width="16.140625" style="367" hidden="1"/>
    <col min="5740" max="5740" width="6.140625" style="367" hidden="1"/>
    <col min="5741" max="5741" width="3" style="367" hidden="1"/>
    <col min="5742" max="5981" width="8.5703125" style="367" hidden="1"/>
    <col min="5982" max="5987" width="14.85546875" style="367" hidden="1"/>
    <col min="5988" max="5989" width="15.85546875" style="367" hidden="1"/>
    <col min="5990" max="5995" width="16.140625" style="367" hidden="1"/>
    <col min="5996" max="5996" width="6.140625" style="367" hidden="1"/>
    <col min="5997" max="5997" width="3" style="367" hidden="1"/>
    <col min="5998" max="6237" width="8.5703125" style="367" hidden="1"/>
    <col min="6238" max="6243" width="14.85546875" style="367" hidden="1"/>
    <col min="6244" max="6245" width="15.85546875" style="367" hidden="1"/>
    <col min="6246" max="6251" width="16.140625" style="367" hidden="1"/>
    <col min="6252" max="6252" width="6.140625" style="367" hidden="1"/>
    <col min="6253" max="6253" width="3" style="367" hidden="1"/>
    <col min="6254" max="6493" width="8.5703125" style="367" hidden="1"/>
    <col min="6494" max="6499" width="14.85546875" style="367" hidden="1"/>
    <col min="6500" max="6501" width="15.85546875" style="367" hidden="1"/>
    <col min="6502" max="6507" width="16.140625" style="367" hidden="1"/>
    <col min="6508" max="6508" width="6.140625" style="367" hidden="1"/>
    <col min="6509" max="6509" width="3" style="367" hidden="1"/>
    <col min="6510" max="6749" width="8.5703125" style="367" hidden="1"/>
    <col min="6750" max="6755" width="14.85546875" style="367" hidden="1"/>
    <col min="6756" max="6757" width="15.85546875" style="367" hidden="1"/>
    <col min="6758" max="6763" width="16.140625" style="367" hidden="1"/>
    <col min="6764" max="6764" width="6.140625" style="367" hidden="1"/>
    <col min="6765" max="6765" width="3" style="367" hidden="1"/>
    <col min="6766" max="7005" width="8.5703125" style="367" hidden="1"/>
    <col min="7006" max="7011" width="14.85546875" style="367" hidden="1"/>
    <col min="7012" max="7013" width="15.85546875" style="367" hidden="1"/>
    <col min="7014" max="7019" width="16.140625" style="367" hidden="1"/>
    <col min="7020" max="7020" width="6.140625" style="367" hidden="1"/>
    <col min="7021" max="7021" width="3" style="367" hidden="1"/>
    <col min="7022" max="7261" width="8.5703125" style="367" hidden="1"/>
    <col min="7262" max="7267" width="14.85546875" style="367" hidden="1"/>
    <col min="7268" max="7269" width="15.85546875" style="367" hidden="1"/>
    <col min="7270" max="7275" width="16.140625" style="367" hidden="1"/>
    <col min="7276" max="7276" width="6.140625" style="367" hidden="1"/>
    <col min="7277" max="7277" width="3" style="367" hidden="1"/>
    <col min="7278" max="7517" width="8.5703125" style="367" hidden="1"/>
    <col min="7518" max="7523" width="14.85546875" style="367" hidden="1"/>
    <col min="7524" max="7525" width="15.85546875" style="367" hidden="1"/>
    <col min="7526" max="7531" width="16.140625" style="367" hidden="1"/>
    <col min="7532" max="7532" width="6.140625" style="367" hidden="1"/>
    <col min="7533" max="7533" width="3" style="367" hidden="1"/>
    <col min="7534" max="7773" width="8.5703125" style="367" hidden="1"/>
    <col min="7774" max="7779" width="14.85546875" style="367" hidden="1"/>
    <col min="7780" max="7781" width="15.85546875" style="367" hidden="1"/>
    <col min="7782" max="7787" width="16.140625" style="367" hidden="1"/>
    <col min="7788" max="7788" width="6.140625" style="367" hidden="1"/>
    <col min="7789" max="7789" width="3" style="367" hidden="1"/>
    <col min="7790" max="8029" width="8.5703125" style="367" hidden="1"/>
    <col min="8030" max="8035" width="14.85546875" style="367" hidden="1"/>
    <col min="8036" max="8037" width="15.85546875" style="367" hidden="1"/>
    <col min="8038" max="8043" width="16.140625" style="367" hidden="1"/>
    <col min="8044" max="8044" width="6.140625" style="367" hidden="1"/>
    <col min="8045" max="8045" width="3" style="367" hidden="1"/>
    <col min="8046" max="8285" width="8.5703125" style="367" hidden="1"/>
    <col min="8286" max="8291" width="14.85546875" style="367" hidden="1"/>
    <col min="8292" max="8293" width="15.85546875" style="367" hidden="1"/>
    <col min="8294" max="8299" width="16.140625" style="367" hidden="1"/>
    <col min="8300" max="8300" width="6.140625" style="367" hidden="1"/>
    <col min="8301" max="8301" width="3" style="367" hidden="1"/>
    <col min="8302" max="8541" width="8.5703125" style="367" hidden="1"/>
    <col min="8542" max="8547" width="14.85546875" style="367" hidden="1"/>
    <col min="8548" max="8549" width="15.85546875" style="367" hidden="1"/>
    <col min="8550" max="8555" width="16.140625" style="367" hidden="1"/>
    <col min="8556" max="8556" width="6.140625" style="367" hidden="1"/>
    <col min="8557" max="8557" width="3" style="367" hidden="1"/>
    <col min="8558" max="8797" width="8.5703125" style="367" hidden="1"/>
    <col min="8798" max="8803" width="14.85546875" style="367" hidden="1"/>
    <col min="8804" max="8805" width="15.85546875" style="367" hidden="1"/>
    <col min="8806" max="8811" width="16.140625" style="367" hidden="1"/>
    <col min="8812" max="8812" width="6.140625" style="367" hidden="1"/>
    <col min="8813" max="8813" width="3" style="367" hidden="1"/>
    <col min="8814" max="9053" width="8.5703125" style="367" hidden="1"/>
    <col min="9054" max="9059" width="14.85546875" style="367" hidden="1"/>
    <col min="9060" max="9061" width="15.85546875" style="367" hidden="1"/>
    <col min="9062" max="9067" width="16.140625" style="367" hidden="1"/>
    <col min="9068" max="9068" width="6.140625" style="367" hidden="1"/>
    <col min="9069" max="9069" width="3" style="367" hidden="1"/>
    <col min="9070" max="9309" width="8.5703125" style="367" hidden="1"/>
    <col min="9310" max="9315" width="14.85546875" style="367" hidden="1"/>
    <col min="9316" max="9317" width="15.85546875" style="367" hidden="1"/>
    <col min="9318" max="9323" width="16.140625" style="367" hidden="1"/>
    <col min="9324" max="9324" width="6.140625" style="367" hidden="1"/>
    <col min="9325" max="9325" width="3" style="367" hidden="1"/>
    <col min="9326" max="9565" width="8.5703125" style="367" hidden="1"/>
    <col min="9566" max="9571" width="14.85546875" style="367" hidden="1"/>
    <col min="9572" max="9573" width="15.85546875" style="367" hidden="1"/>
    <col min="9574" max="9579" width="16.140625" style="367" hidden="1"/>
    <col min="9580" max="9580" width="6.140625" style="367" hidden="1"/>
    <col min="9581" max="9581" width="3" style="367" hidden="1"/>
    <col min="9582" max="9821" width="8.5703125" style="367" hidden="1"/>
    <col min="9822" max="9827" width="14.85546875" style="367" hidden="1"/>
    <col min="9828" max="9829" width="15.85546875" style="367" hidden="1"/>
    <col min="9830" max="9835" width="16.140625" style="367" hidden="1"/>
    <col min="9836" max="9836" width="6.140625" style="367" hidden="1"/>
    <col min="9837" max="9837" width="3" style="367" hidden="1"/>
    <col min="9838" max="10077" width="8.5703125" style="367" hidden="1"/>
    <col min="10078" max="10083" width="14.85546875" style="367" hidden="1"/>
    <col min="10084" max="10085" width="15.85546875" style="367" hidden="1"/>
    <col min="10086" max="10091" width="16.140625" style="367" hidden="1"/>
    <col min="10092" max="10092" width="6.140625" style="367" hidden="1"/>
    <col min="10093" max="10093" width="3" style="367" hidden="1"/>
    <col min="10094" max="10333" width="8.5703125" style="367" hidden="1"/>
    <col min="10334" max="10339" width="14.85546875" style="367" hidden="1"/>
    <col min="10340" max="10341" width="15.85546875" style="367" hidden="1"/>
    <col min="10342" max="10347" width="16.140625" style="367" hidden="1"/>
    <col min="10348" max="10348" width="6.140625" style="367" hidden="1"/>
    <col min="10349" max="10349" width="3" style="367" hidden="1"/>
    <col min="10350" max="10589" width="8.5703125" style="367" hidden="1"/>
    <col min="10590" max="10595" width="14.85546875" style="367" hidden="1"/>
    <col min="10596" max="10597" width="15.85546875" style="367" hidden="1"/>
    <col min="10598" max="10603" width="16.140625" style="367" hidden="1"/>
    <col min="10604" max="10604" width="6.140625" style="367" hidden="1"/>
    <col min="10605" max="10605" width="3" style="367" hidden="1"/>
    <col min="10606" max="10845" width="8.5703125" style="367" hidden="1"/>
    <col min="10846" max="10851" width="14.85546875" style="367" hidden="1"/>
    <col min="10852" max="10853" width="15.85546875" style="367" hidden="1"/>
    <col min="10854" max="10859" width="16.140625" style="367" hidden="1"/>
    <col min="10860" max="10860" width="6.140625" style="367" hidden="1"/>
    <col min="10861" max="10861" width="3" style="367" hidden="1"/>
    <col min="10862" max="11101" width="8.5703125" style="367" hidden="1"/>
    <col min="11102" max="11107" width="14.85546875" style="367" hidden="1"/>
    <col min="11108" max="11109" width="15.85546875" style="367" hidden="1"/>
    <col min="11110" max="11115" width="16.140625" style="367" hidden="1"/>
    <col min="11116" max="11116" width="6.140625" style="367" hidden="1"/>
    <col min="11117" max="11117" width="3" style="367" hidden="1"/>
    <col min="11118" max="11357" width="8.5703125" style="367" hidden="1"/>
    <col min="11358" max="11363" width="14.85546875" style="367" hidden="1"/>
    <col min="11364" max="11365" width="15.85546875" style="367" hidden="1"/>
    <col min="11366" max="11371" width="16.140625" style="367" hidden="1"/>
    <col min="11372" max="11372" width="6.140625" style="367" hidden="1"/>
    <col min="11373" max="11373" width="3" style="367" hidden="1"/>
    <col min="11374" max="11613" width="8.5703125" style="367" hidden="1"/>
    <col min="11614" max="11619" width="14.85546875" style="367" hidden="1"/>
    <col min="11620" max="11621" width="15.85546875" style="367" hidden="1"/>
    <col min="11622" max="11627" width="16.140625" style="367" hidden="1"/>
    <col min="11628" max="11628" width="6.140625" style="367" hidden="1"/>
    <col min="11629" max="11629" width="3" style="367" hidden="1"/>
    <col min="11630" max="11869" width="8.5703125" style="367" hidden="1"/>
    <col min="11870" max="11875" width="14.85546875" style="367" hidden="1"/>
    <col min="11876" max="11877" width="15.85546875" style="367" hidden="1"/>
    <col min="11878" max="11883" width="16.140625" style="367" hidden="1"/>
    <col min="11884" max="11884" width="6.140625" style="367" hidden="1"/>
    <col min="11885" max="11885" width="3" style="367" hidden="1"/>
    <col min="11886" max="12125" width="8.5703125" style="367" hidden="1"/>
    <col min="12126" max="12131" width="14.85546875" style="367" hidden="1"/>
    <col min="12132" max="12133" width="15.85546875" style="367" hidden="1"/>
    <col min="12134" max="12139" width="16.140625" style="367" hidden="1"/>
    <col min="12140" max="12140" width="6.140625" style="367" hidden="1"/>
    <col min="12141" max="12141" width="3" style="367" hidden="1"/>
    <col min="12142" max="12381" width="8.5703125" style="367" hidden="1"/>
    <col min="12382" max="12387" width="14.85546875" style="367" hidden="1"/>
    <col min="12388" max="12389" width="15.85546875" style="367" hidden="1"/>
    <col min="12390" max="12395" width="16.140625" style="367" hidden="1"/>
    <col min="12396" max="12396" width="6.140625" style="367" hidden="1"/>
    <col min="12397" max="12397" width="3" style="367" hidden="1"/>
    <col min="12398" max="12637" width="8.5703125" style="367" hidden="1"/>
    <col min="12638" max="12643" width="14.85546875" style="367" hidden="1"/>
    <col min="12644" max="12645" width="15.85546875" style="367" hidden="1"/>
    <col min="12646" max="12651" width="16.140625" style="367" hidden="1"/>
    <col min="12652" max="12652" width="6.140625" style="367" hidden="1"/>
    <col min="12653" max="12653" width="3" style="367" hidden="1"/>
    <col min="12654" max="12893" width="8.5703125" style="367" hidden="1"/>
    <col min="12894" max="12899" width="14.85546875" style="367" hidden="1"/>
    <col min="12900" max="12901" width="15.85546875" style="367" hidden="1"/>
    <col min="12902" max="12907" width="16.140625" style="367" hidden="1"/>
    <col min="12908" max="12908" width="6.140625" style="367" hidden="1"/>
    <col min="12909" max="12909" width="3" style="367" hidden="1"/>
    <col min="12910" max="13149" width="8.5703125" style="367" hidden="1"/>
    <col min="13150" max="13155" width="14.85546875" style="367" hidden="1"/>
    <col min="13156" max="13157" width="15.85546875" style="367" hidden="1"/>
    <col min="13158" max="13163" width="16.140625" style="367" hidden="1"/>
    <col min="13164" max="13164" width="6.140625" style="367" hidden="1"/>
    <col min="13165" max="13165" width="3" style="367" hidden="1"/>
    <col min="13166" max="13405" width="8.5703125" style="367" hidden="1"/>
    <col min="13406" max="13411" width="14.85546875" style="367" hidden="1"/>
    <col min="13412" max="13413" width="15.85546875" style="367" hidden="1"/>
    <col min="13414" max="13419" width="16.140625" style="367" hidden="1"/>
    <col min="13420" max="13420" width="6.140625" style="367" hidden="1"/>
    <col min="13421" max="13421" width="3" style="367" hidden="1"/>
    <col min="13422" max="13661" width="8.5703125" style="367" hidden="1"/>
    <col min="13662" max="13667" width="14.85546875" style="367" hidden="1"/>
    <col min="13668" max="13669" width="15.85546875" style="367" hidden="1"/>
    <col min="13670" max="13675" width="16.140625" style="367" hidden="1"/>
    <col min="13676" max="13676" width="6.140625" style="367" hidden="1"/>
    <col min="13677" max="13677" width="3" style="367" hidden="1"/>
    <col min="13678" max="13917" width="8.5703125" style="367" hidden="1"/>
    <col min="13918" max="13923" width="14.85546875" style="367" hidden="1"/>
    <col min="13924" max="13925" width="15.85546875" style="367" hidden="1"/>
    <col min="13926" max="13931" width="16.140625" style="367" hidden="1"/>
    <col min="13932" max="13932" width="6.140625" style="367" hidden="1"/>
    <col min="13933" max="13933" width="3" style="367" hidden="1"/>
    <col min="13934" max="14173" width="8.5703125" style="367" hidden="1"/>
    <col min="14174" max="14179" width="14.85546875" style="367" hidden="1"/>
    <col min="14180" max="14181" width="15.85546875" style="367" hidden="1"/>
    <col min="14182" max="14187" width="16.140625" style="367" hidden="1"/>
    <col min="14188" max="14188" width="6.140625" style="367" hidden="1"/>
    <col min="14189" max="14189" width="3" style="367" hidden="1"/>
    <col min="14190" max="14429" width="8.5703125" style="367" hidden="1"/>
    <col min="14430" max="14435" width="14.85546875" style="367" hidden="1"/>
    <col min="14436" max="14437" width="15.85546875" style="367" hidden="1"/>
    <col min="14438" max="14443" width="16.140625" style="367" hidden="1"/>
    <col min="14444" max="14444" width="6.140625" style="367" hidden="1"/>
    <col min="14445" max="14445" width="3" style="367" hidden="1"/>
    <col min="14446" max="14685" width="8.5703125" style="367" hidden="1"/>
    <col min="14686" max="14691" width="14.85546875" style="367" hidden="1"/>
    <col min="14692" max="14693" width="15.85546875" style="367" hidden="1"/>
    <col min="14694" max="14699" width="16.140625" style="367" hidden="1"/>
    <col min="14700" max="14700" width="6.140625" style="367" hidden="1"/>
    <col min="14701" max="14701" width="3" style="367" hidden="1"/>
    <col min="14702" max="14941" width="8.5703125" style="367" hidden="1"/>
    <col min="14942" max="14947" width="14.85546875" style="367" hidden="1"/>
    <col min="14948" max="14949" width="15.85546875" style="367" hidden="1"/>
    <col min="14950" max="14955" width="16.140625" style="367" hidden="1"/>
    <col min="14956" max="14956" width="6.140625" style="367" hidden="1"/>
    <col min="14957" max="14957" width="3" style="367" hidden="1"/>
    <col min="14958" max="15197" width="8.5703125" style="367" hidden="1"/>
    <col min="15198" max="15203" width="14.85546875" style="367" hidden="1"/>
    <col min="15204" max="15205" width="15.85546875" style="367" hidden="1"/>
    <col min="15206" max="15211" width="16.140625" style="367" hidden="1"/>
    <col min="15212" max="15212" width="6.140625" style="367" hidden="1"/>
    <col min="15213" max="15213" width="3" style="367" hidden="1"/>
    <col min="15214" max="15453" width="8.5703125" style="367" hidden="1"/>
    <col min="15454" max="15459" width="14.85546875" style="367" hidden="1"/>
    <col min="15460" max="15461" width="15.85546875" style="367" hidden="1"/>
    <col min="15462" max="15467" width="16.140625" style="367" hidden="1"/>
    <col min="15468" max="15468" width="6.140625" style="367" hidden="1"/>
    <col min="15469" max="15469" width="3" style="367" hidden="1"/>
    <col min="15470" max="15709" width="8.5703125" style="367" hidden="1"/>
    <col min="15710" max="15715" width="14.85546875" style="367" hidden="1"/>
    <col min="15716" max="15717" width="15.85546875" style="367" hidden="1"/>
    <col min="15718" max="15723" width="16.140625" style="367" hidden="1"/>
    <col min="15724" max="15724" width="6.140625" style="367" hidden="1"/>
    <col min="15725" max="15725" width="3" style="367" hidden="1"/>
    <col min="15726" max="15965" width="8.5703125" style="367" hidden="1"/>
    <col min="15966" max="15971" width="14.85546875" style="367" hidden="1"/>
    <col min="15972" max="15973" width="15.85546875" style="367" hidden="1"/>
    <col min="15974" max="15979" width="16.140625" style="367" hidden="1"/>
    <col min="15980" max="15980" width="6.140625" style="367" hidden="1"/>
    <col min="15981" max="15981" width="3" style="367" hidden="1"/>
    <col min="15982" max="16221" width="8.5703125" style="367" hidden="1"/>
    <col min="16222" max="16227" width="14.85546875" style="367" hidden="1"/>
    <col min="16228" max="16229" width="15.85546875" style="367" hidden="1"/>
    <col min="16230" max="16235" width="16.140625" style="367" hidden="1"/>
    <col min="16236" max="16236" width="6.140625" style="367" hidden="1"/>
    <col min="16237" max="16237" width="3" style="367" hidden="1"/>
    <col min="16238" max="16384" width="8.57031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544</v>
      </c>
      <c r="BQ50" s="1281"/>
      <c r="BR50" s="1281"/>
      <c r="BS50" s="1281"/>
      <c r="BT50" s="1281"/>
      <c r="BU50" s="1281"/>
      <c r="BV50" s="1281"/>
      <c r="BW50" s="1281"/>
      <c r="BX50" s="1281" t="s">
        <v>545</v>
      </c>
      <c r="BY50" s="1281"/>
      <c r="BZ50" s="1281"/>
      <c r="CA50" s="1281"/>
      <c r="CB50" s="1281"/>
      <c r="CC50" s="1281"/>
      <c r="CD50" s="1281"/>
      <c r="CE50" s="1281"/>
      <c r="CF50" s="1281" t="s">
        <v>546</v>
      </c>
      <c r="CG50" s="1281"/>
      <c r="CH50" s="1281"/>
      <c r="CI50" s="1281"/>
      <c r="CJ50" s="1281"/>
      <c r="CK50" s="1281"/>
      <c r="CL50" s="1281"/>
      <c r="CM50" s="1281"/>
      <c r="CN50" s="1281" t="s">
        <v>547</v>
      </c>
      <c r="CO50" s="1281"/>
      <c r="CP50" s="1281"/>
      <c r="CQ50" s="1281"/>
      <c r="CR50" s="1281"/>
      <c r="CS50" s="1281"/>
      <c r="CT50" s="1281"/>
      <c r="CU50" s="1281"/>
      <c r="CV50" s="1281" t="s">
        <v>548</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43.3</v>
      </c>
      <c r="CG53" s="1277"/>
      <c r="CH53" s="1277"/>
      <c r="CI53" s="1277"/>
      <c r="CJ53" s="1277"/>
      <c r="CK53" s="1277"/>
      <c r="CL53" s="1277"/>
      <c r="CM53" s="1277"/>
      <c r="CN53" s="1277">
        <v>44.1</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36.5</v>
      </c>
      <c r="CG55" s="1277"/>
      <c r="CH55" s="1277"/>
      <c r="CI55" s="1277"/>
      <c r="CJ55" s="1277"/>
      <c r="CK55" s="1277"/>
      <c r="CL55" s="1277"/>
      <c r="CM55" s="1277"/>
      <c r="CN55" s="1277">
        <v>32.9</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54.1</v>
      </c>
      <c r="CG57" s="1277"/>
      <c r="CH57" s="1277"/>
      <c r="CI57" s="1277"/>
      <c r="CJ57" s="1277"/>
      <c r="CK57" s="1277"/>
      <c r="CL57" s="1277"/>
      <c r="CM57" s="1277"/>
      <c r="CN57" s="1277">
        <v>57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544</v>
      </c>
      <c r="BQ72" s="1281"/>
      <c r="BR72" s="1281"/>
      <c r="BS72" s="1281"/>
      <c r="BT72" s="1281"/>
      <c r="BU72" s="1281"/>
      <c r="BV72" s="1281"/>
      <c r="BW72" s="1281"/>
      <c r="BX72" s="1281" t="s">
        <v>545</v>
      </c>
      <c r="BY72" s="1281"/>
      <c r="BZ72" s="1281"/>
      <c r="CA72" s="1281"/>
      <c r="CB72" s="1281"/>
      <c r="CC72" s="1281"/>
      <c r="CD72" s="1281"/>
      <c r="CE72" s="1281"/>
      <c r="CF72" s="1281" t="s">
        <v>546</v>
      </c>
      <c r="CG72" s="1281"/>
      <c r="CH72" s="1281"/>
      <c r="CI72" s="1281"/>
      <c r="CJ72" s="1281"/>
      <c r="CK72" s="1281"/>
      <c r="CL72" s="1281"/>
      <c r="CM72" s="1281"/>
      <c r="CN72" s="1281" t="s">
        <v>547</v>
      </c>
      <c r="CO72" s="1281"/>
      <c r="CP72" s="1281"/>
      <c r="CQ72" s="1281"/>
      <c r="CR72" s="1281"/>
      <c r="CS72" s="1281"/>
      <c r="CT72" s="1281"/>
      <c r="CU72" s="1281"/>
      <c r="CV72" s="1281" t="s">
        <v>548</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588</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3.2</v>
      </c>
      <c r="BY75" s="1277"/>
      <c r="BZ75" s="1277"/>
      <c r="CA75" s="1277"/>
      <c r="CB75" s="1277"/>
      <c r="CC75" s="1277"/>
      <c r="CD75" s="1277"/>
      <c r="CE75" s="1277"/>
      <c r="CF75" s="1277">
        <v>2.6</v>
      </c>
      <c r="CG75" s="1277"/>
      <c r="CH75" s="1277"/>
      <c r="CI75" s="1277"/>
      <c r="CJ75" s="1277"/>
      <c r="CK75" s="1277"/>
      <c r="CL75" s="1277"/>
      <c r="CM75" s="1277"/>
      <c r="CN75" s="1277">
        <v>2.1</v>
      </c>
      <c r="CO75" s="1277"/>
      <c r="CP75" s="1277"/>
      <c r="CQ75" s="1277"/>
      <c r="CR75" s="1277"/>
      <c r="CS75" s="1277"/>
      <c r="CT75" s="1277"/>
      <c r="CU75" s="1277"/>
      <c r="CV75" s="1277">
        <v>1.6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36.5</v>
      </c>
      <c r="CG77" s="1277"/>
      <c r="CH77" s="1277"/>
      <c r="CI77" s="1277"/>
      <c r="CJ77" s="1277"/>
      <c r="CK77" s="1277"/>
      <c r="CL77" s="1277"/>
      <c r="CM77" s="1277"/>
      <c r="CN77" s="1277">
        <v>32.9</v>
      </c>
      <c r="CO77" s="1277"/>
      <c r="CP77" s="1277"/>
      <c r="CQ77" s="1277"/>
      <c r="CR77" s="1277"/>
      <c r="CS77" s="1277"/>
      <c r="CT77" s="1277"/>
      <c r="CU77" s="1277"/>
      <c r="CV77" s="1277">
        <v>28.5</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588</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9</v>
      </c>
      <c r="CG79" s="1277"/>
      <c r="CH79" s="1277"/>
      <c r="CI79" s="1277"/>
      <c r="CJ79" s="1277"/>
      <c r="CK79" s="1277"/>
      <c r="CL79" s="1277"/>
      <c r="CM79" s="1277"/>
      <c r="CN79" s="1277">
        <v>8.1999999999999993</v>
      </c>
      <c r="CO79" s="1277"/>
      <c r="CP79" s="1277"/>
      <c r="CQ79" s="1277"/>
      <c r="CR79" s="1277"/>
      <c r="CS79" s="1277"/>
      <c r="CT79" s="1277"/>
      <c r="CU79" s="1277"/>
      <c r="CV79" s="1277">
        <v>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4msy6i3yeP0Ty60UCeB59HaFcpCXMQQ0h113zNJgC4BC1YfTyt5BaVysMsCtHz/apzVPnpTloZTPQd9FrG1sQ==" saltValue="R//w1pD/UMUf64XN6D+r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zoomScale="70" zoomScaleNormal="70" zoomScaleSheetLayoutView="70" workbookViewId="0">
      <selection activeCell="AZ39" sqref="AZ39"/>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0jYpQA/Z15EBo1WyhdBWSw69iZ+DEschVu5Hy/DngP9H3SSWPg91xYbinXarsc9BzXCvbLPkqDEyWRG1awTQ==" saltValue="X+JoRC+snzA7HMtQcbLt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R135"/>
  <sheetViews>
    <sheetView showGridLines="0" topLeftCell="A97" zoomScale="55" zoomScaleNormal="55" zoomScaleSheetLayoutView="55" workbookViewId="0">
      <selection activeCell="AZ39" sqref="AZ39"/>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TJ1+EzlLIro/1KrT7Q/A0GQYMKzK2O91wmSZDBHs8w41OsRr58sf3LQv35TWjfd5JRs18WfesMTaX1nv2onTQ==" saltValue="S2HxEiu/e+omTwpXzDEn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249807</v>
      </c>
      <c r="E3" s="141"/>
      <c r="F3" s="142">
        <v>53270</v>
      </c>
      <c r="G3" s="143"/>
      <c r="H3" s="144"/>
    </row>
    <row r="4" spans="1:8" x14ac:dyDescent="0.15">
      <c r="A4" s="145"/>
      <c r="B4" s="146"/>
      <c r="C4" s="147"/>
      <c r="D4" s="148">
        <v>10061</v>
      </c>
      <c r="E4" s="149"/>
      <c r="F4" s="150">
        <v>24316</v>
      </c>
      <c r="G4" s="151"/>
      <c r="H4" s="152"/>
    </row>
    <row r="5" spans="1:8" x14ac:dyDescent="0.15">
      <c r="A5" s="133" t="s">
        <v>536</v>
      </c>
      <c r="B5" s="138"/>
      <c r="C5" s="139"/>
      <c r="D5" s="140">
        <v>327055</v>
      </c>
      <c r="E5" s="141"/>
      <c r="F5" s="142">
        <v>53292</v>
      </c>
      <c r="G5" s="143"/>
      <c r="H5" s="144"/>
    </row>
    <row r="6" spans="1:8" x14ac:dyDescent="0.15">
      <c r="A6" s="145"/>
      <c r="B6" s="146"/>
      <c r="C6" s="147"/>
      <c r="D6" s="148">
        <v>17647</v>
      </c>
      <c r="E6" s="149"/>
      <c r="F6" s="150">
        <v>28900</v>
      </c>
      <c r="G6" s="151"/>
      <c r="H6" s="152"/>
    </row>
    <row r="7" spans="1:8" x14ac:dyDescent="0.15">
      <c r="A7" s="133" t="s">
        <v>537</v>
      </c>
      <c r="B7" s="138"/>
      <c r="C7" s="139"/>
      <c r="D7" s="140">
        <v>400579</v>
      </c>
      <c r="E7" s="141"/>
      <c r="F7" s="142">
        <v>69469</v>
      </c>
      <c r="G7" s="143"/>
      <c r="H7" s="144"/>
    </row>
    <row r="8" spans="1:8" x14ac:dyDescent="0.15">
      <c r="A8" s="145"/>
      <c r="B8" s="146"/>
      <c r="C8" s="147"/>
      <c r="D8" s="148">
        <v>8759</v>
      </c>
      <c r="E8" s="149"/>
      <c r="F8" s="150">
        <v>38215</v>
      </c>
      <c r="G8" s="151"/>
      <c r="H8" s="152"/>
    </row>
    <row r="9" spans="1:8" x14ac:dyDescent="0.15">
      <c r="A9" s="133" t="s">
        <v>538</v>
      </c>
      <c r="B9" s="138"/>
      <c r="C9" s="139"/>
      <c r="D9" s="140">
        <v>172903</v>
      </c>
      <c r="E9" s="141"/>
      <c r="F9" s="142">
        <v>67293</v>
      </c>
      <c r="G9" s="143"/>
      <c r="H9" s="144"/>
    </row>
    <row r="10" spans="1:8" x14ac:dyDescent="0.15">
      <c r="A10" s="145"/>
      <c r="B10" s="146"/>
      <c r="C10" s="147"/>
      <c r="D10" s="148">
        <v>38657</v>
      </c>
      <c r="E10" s="149"/>
      <c r="F10" s="150">
        <v>35076</v>
      </c>
      <c r="G10" s="151"/>
      <c r="H10" s="152"/>
    </row>
    <row r="11" spans="1:8" x14ac:dyDescent="0.15">
      <c r="A11" s="133" t="s">
        <v>539</v>
      </c>
      <c r="B11" s="138"/>
      <c r="C11" s="139"/>
      <c r="D11" s="140">
        <v>122606</v>
      </c>
      <c r="E11" s="141"/>
      <c r="F11" s="142">
        <v>67343</v>
      </c>
      <c r="G11" s="143"/>
      <c r="H11" s="144"/>
    </row>
    <row r="12" spans="1:8" x14ac:dyDescent="0.15">
      <c r="A12" s="145"/>
      <c r="B12" s="146"/>
      <c r="C12" s="153"/>
      <c r="D12" s="148">
        <v>28708</v>
      </c>
      <c r="E12" s="149"/>
      <c r="F12" s="150">
        <v>32865</v>
      </c>
      <c r="G12" s="151"/>
      <c r="H12" s="152"/>
    </row>
    <row r="13" spans="1:8" x14ac:dyDescent="0.15">
      <c r="A13" s="133"/>
      <c r="B13" s="138"/>
      <c r="C13" s="154"/>
      <c r="D13" s="155">
        <v>254590</v>
      </c>
      <c r="E13" s="156"/>
      <c r="F13" s="157">
        <v>62133</v>
      </c>
      <c r="G13" s="158"/>
      <c r="H13" s="144"/>
    </row>
    <row r="14" spans="1:8" x14ac:dyDescent="0.15">
      <c r="A14" s="145"/>
      <c r="B14" s="146"/>
      <c r="C14" s="147"/>
      <c r="D14" s="148">
        <v>20766</v>
      </c>
      <c r="E14" s="149"/>
      <c r="F14" s="150">
        <v>31874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33.74</v>
      </c>
      <c r="C19" s="159">
        <f>ROUND(VALUE(SUBSTITUTE(実質収支比率等に係る経年分析!G$48,"▲","-")),2)</f>
        <v>13.2</v>
      </c>
      <c r="D19" s="159">
        <f>ROUND(VALUE(SUBSTITUTE(実質収支比率等に係る経年分析!H$48,"▲","-")),2)</f>
        <v>14.22</v>
      </c>
      <c r="E19" s="159">
        <f>ROUND(VALUE(SUBSTITUTE(実質収支比率等に係る経年分析!I$48,"▲","-")),2)</f>
        <v>14.11</v>
      </c>
      <c r="F19" s="159">
        <f>ROUND(VALUE(SUBSTITUTE(実質収支比率等に係る経年分析!J$48,"▲","-")),2)</f>
        <v>7.7</v>
      </c>
    </row>
    <row r="20" spans="1:11" x14ac:dyDescent="0.15">
      <c r="A20" s="159" t="s">
        <v>49</v>
      </c>
      <c r="B20" s="159">
        <f>ROUND(VALUE(SUBSTITUTE(実質収支比率等に係る経年分析!F$47,"▲","-")),2)</f>
        <v>33.36</v>
      </c>
      <c r="C20" s="159">
        <f>ROUND(VALUE(SUBSTITUTE(実質収支比率等に係る経年分析!G$47,"▲","-")),2)</f>
        <v>41.01</v>
      </c>
      <c r="D20" s="159">
        <f>ROUND(VALUE(SUBSTITUTE(実質収支比率等に係る経年分析!H$47,"▲","-")),2)</f>
        <v>39.56</v>
      </c>
      <c r="E20" s="159">
        <f>ROUND(VALUE(SUBSTITUTE(実質収支比率等に係る経年分析!I$47,"▲","-")),2)</f>
        <v>35.89</v>
      </c>
      <c r="F20" s="159">
        <f>ROUND(VALUE(SUBSTITUTE(実質収支比率等に係る経年分析!J$47,"▲","-")),2)</f>
        <v>33.78</v>
      </c>
    </row>
    <row r="21" spans="1:11" x14ac:dyDescent="0.15">
      <c r="A21" s="159" t="s">
        <v>50</v>
      </c>
      <c r="B21" s="159">
        <f>IF(ISNUMBER(VALUE(SUBSTITUTE(実質収支比率等に係る経年分析!F$49,"▲","-"))),ROUND(VALUE(SUBSTITUTE(実質収支比率等に係る経年分析!F$49,"▲","-")),2),NA())</f>
        <v>30.97</v>
      </c>
      <c r="C21" s="159">
        <f>IF(ISNUMBER(VALUE(SUBSTITUTE(実質収支比率等に係る経年分析!G$49,"▲","-"))),ROUND(VALUE(SUBSTITUTE(実質収支比率等に係る経年分析!G$49,"▲","-")),2),NA())</f>
        <v>-13.57</v>
      </c>
      <c r="D21" s="159">
        <f>IF(ISNUMBER(VALUE(SUBSTITUTE(実質収支比率等に係る経年分析!H$49,"▲","-"))),ROUND(VALUE(SUBSTITUTE(実質収支比率等に係る経年分析!H$49,"▲","-")),2),NA())</f>
        <v>0.59</v>
      </c>
      <c r="E21" s="159">
        <f>IF(ISNUMBER(VALUE(SUBSTITUTE(実質収支比率等に係る経年分析!I$49,"▲","-"))),ROUND(VALUE(SUBSTITUTE(実質収支比率等に係る経年分析!I$49,"▲","-")),2),NA())</f>
        <v>-4.72</v>
      </c>
      <c r="F21" s="159">
        <f>IF(ISNUMBER(VALUE(SUBSTITUTE(実質収支比率等に係る経年分析!J$49,"▲","-"))),ROUND(VALUE(SUBSTITUTE(実質収支比率等に係る経年分析!J$49,"▲","-")),2),NA())</f>
        <v>-8.7899999999999991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公園墓地事業特別会計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0.56000000000000005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2.2400000000000002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33.72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14.19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33.049999999999997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40.39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522</v>
      </c>
      <c r="E42" s="161"/>
      <c r="F42" s="161"/>
      <c r="G42" s="161">
        <f>'実質公債費比率（分子）の構造'!L$52</f>
        <v>539</v>
      </c>
      <c r="H42" s="161"/>
      <c r="I42" s="161"/>
      <c r="J42" s="161">
        <f>'実質公債費比率（分子）の構造'!M$52</f>
        <v>537</v>
      </c>
      <c r="K42" s="161"/>
      <c r="L42" s="161"/>
      <c r="M42" s="161">
        <f>'実質公債費比率（分子）の構造'!N$52</f>
        <v>528</v>
      </c>
      <c r="N42" s="161"/>
      <c r="O42" s="161"/>
      <c r="P42" s="161">
        <f>'実質公債費比率（分子）の構造'!O$52</f>
        <v>558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v>
      </c>
      <c r="C44" s="161"/>
      <c r="D44" s="161"/>
      <c r="E44" s="161">
        <f>'実質公債費比率（分子）の構造'!L$50</f>
        <v>3</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25</v>
      </c>
      <c r="C45" s="161"/>
      <c r="D45" s="161"/>
      <c r="E45" s="161">
        <f>'実質公債費比率（分子）の構造'!L$49</f>
        <v>17</v>
      </c>
      <c r="F45" s="161"/>
      <c r="G45" s="161"/>
      <c r="H45" s="161">
        <f>'実質公債費比率（分子）の構造'!M$49</f>
        <v>18</v>
      </c>
      <c r="I45" s="161"/>
      <c r="J45" s="161"/>
      <c r="K45" s="161">
        <f>'実質公債費比率（分子）の構造'!N$49</f>
        <v>18</v>
      </c>
      <c r="L45" s="161"/>
      <c r="M45" s="161"/>
      <c r="N45" s="161">
        <f>'実質公債費比率（分子）の構造'!O$49</f>
        <v>9</v>
      </c>
      <c r="O45" s="161"/>
      <c r="P45" s="161"/>
    </row>
    <row r="46" spans="1:16" x14ac:dyDescent="0.15">
      <c r="A46" s="161" t="s">
        <v>61</v>
      </c>
      <c r="B46" s="161">
        <f>'実質公債費比率（分子）の構造'!K$48</f>
        <v>219</v>
      </c>
      <c r="C46" s="161"/>
      <c r="D46" s="161"/>
      <c r="E46" s="161">
        <f>'実質公債費比率（分子）の構造'!L$48</f>
        <v>232</v>
      </c>
      <c r="F46" s="161"/>
      <c r="G46" s="161"/>
      <c r="H46" s="161">
        <f>'実質公債費比率（分子）の構造'!M$48</f>
        <v>300</v>
      </c>
      <c r="I46" s="161"/>
      <c r="J46" s="161"/>
      <c r="K46" s="161">
        <f>'実質公債費比率（分子）の構造'!N$48</f>
        <v>233</v>
      </c>
      <c r="L46" s="161"/>
      <c r="M46" s="161"/>
      <c r="N46" s="161">
        <f>'実質公債費比率（分子）の構造'!O$48</f>
        <v>244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365</v>
      </c>
      <c r="C49" s="161"/>
      <c r="D49" s="161"/>
      <c r="E49" s="161">
        <f>'実質公債費比率（分子）の構造'!L$45</f>
        <v>366</v>
      </c>
      <c r="F49" s="161"/>
      <c r="G49" s="161"/>
      <c r="H49" s="161">
        <f>'実質公債費比率（分子）の構造'!M$45</f>
        <v>343</v>
      </c>
      <c r="I49" s="161"/>
      <c r="J49" s="161"/>
      <c r="K49" s="161">
        <f>'実質公債費比率（分子）の構造'!N$45</f>
        <v>312</v>
      </c>
      <c r="L49" s="161"/>
      <c r="M49" s="161"/>
      <c r="N49" s="161">
        <f>'実質公債費比率（分子）の構造'!O$45</f>
        <v>326</v>
      </c>
      <c r="O49" s="161"/>
      <c r="P49" s="161"/>
    </row>
    <row r="50" spans="1:16" x14ac:dyDescent="0.15">
      <c r="A50" s="161" t="s">
        <v>65</v>
      </c>
      <c r="B50" s="161" t="e">
        <f>NA()</f>
        <v>#N/A</v>
      </c>
      <c r="C50" s="161">
        <f>IF(ISNUMBER('実質公債費比率（分子）の構造'!K$53),'実質公債費比率（分子）の構造'!K$53,NA())</f>
        <v>90</v>
      </c>
      <c r="D50" s="161" t="e">
        <f>NA()</f>
        <v>#N/A</v>
      </c>
      <c r="E50" s="161" t="e">
        <f>NA()</f>
        <v>#N/A</v>
      </c>
      <c r="F50" s="161">
        <f>IF(ISNUMBER('実質公債費比率（分子）の構造'!L$53),'実質公債費比率（分子）の構造'!L$53,NA())</f>
        <v>79</v>
      </c>
      <c r="G50" s="161" t="e">
        <f>NA()</f>
        <v>#N/A</v>
      </c>
      <c r="H50" s="161" t="e">
        <f>NA()</f>
        <v>#N/A</v>
      </c>
      <c r="I50" s="161">
        <f>IF(ISNUMBER('実質公債費比率（分子）の構造'!M$53),'実質公債費比率（分子）の構造'!M$53,NA())</f>
        <v>125</v>
      </c>
      <c r="J50" s="161" t="e">
        <f>NA()</f>
        <v>#N/A</v>
      </c>
      <c r="K50" s="161" t="e">
        <f>NA()</f>
        <v>#N/A</v>
      </c>
      <c r="L50" s="161">
        <f>IF(ISNUMBER('実質公債費比率（分子）の構造'!N$53),'実質公債費比率（分子）の構造'!N$53,NA())</f>
        <v>36</v>
      </c>
      <c r="M50" s="161" t="e">
        <f>NA()</f>
        <v>#N/A</v>
      </c>
      <c r="N50" s="161" t="e">
        <f>NA()</f>
        <v>#N/A</v>
      </c>
      <c r="O50" s="161">
        <f>IF(ISNUMBER('実質公債費比率（分子）の構造'!O$53),'実質公債費比率（分子）の構造'!O$53,NA())</f>
        <v>22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6105</v>
      </c>
      <c r="E56" s="160"/>
      <c r="F56" s="160"/>
      <c r="G56" s="160">
        <f>'将来負担比率（分子）の構造'!J$52</f>
        <v>6282</v>
      </c>
      <c r="H56" s="160"/>
      <c r="I56" s="160"/>
      <c r="J56" s="160">
        <f>'将来負担比率（分子）の構造'!K$52</f>
        <v>6232</v>
      </c>
      <c r="K56" s="160"/>
      <c r="L56" s="160"/>
      <c r="M56" s="160">
        <f>'将来負担比率（分子）の構造'!L$52</f>
        <v>6249</v>
      </c>
      <c r="N56" s="160"/>
      <c r="O56" s="160"/>
      <c r="P56" s="160">
        <f>'将来負担比率（分子）の構造'!M$52</f>
        <v>6147</v>
      </c>
    </row>
    <row r="57" spans="1:16" x14ac:dyDescent="0.15">
      <c r="A57" s="160" t="s">
        <v>36</v>
      </c>
      <c r="B57" s="160"/>
      <c r="C57" s="160"/>
      <c r="D57" s="160">
        <f>'将来負担比率（分子）の構造'!I$51</f>
        <v>1063</v>
      </c>
      <c r="E57" s="160"/>
      <c r="F57" s="160"/>
      <c r="G57" s="160">
        <f>'将来負担比率（分子）の構造'!J$51</f>
        <v>1193</v>
      </c>
      <c r="H57" s="160"/>
      <c r="I57" s="160"/>
      <c r="J57" s="160">
        <f>'将来負担比率（分子）の構造'!K$51</f>
        <v>1099</v>
      </c>
      <c r="K57" s="160"/>
      <c r="L57" s="160"/>
      <c r="M57" s="160">
        <f>'将来負担比率（分子）の構造'!L$51</f>
        <v>1096</v>
      </c>
      <c r="N57" s="160"/>
      <c r="O57" s="160"/>
      <c r="P57" s="160">
        <f>'将来負担比率（分子）の構造'!M$51</f>
        <v>1040</v>
      </c>
    </row>
    <row r="58" spans="1:16" x14ac:dyDescent="0.15">
      <c r="A58" s="160" t="s">
        <v>35</v>
      </c>
      <c r="B58" s="160"/>
      <c r="C58" s="160"/>
      <c r="D58" s="160">
        <f>'将来負担比率（分子）の構造'!I$50</f>
        <v>2319</v>
      </c>
      <c r="E58" s="160"/>
      <c r="F58" s="160"/>
      <c r="G58" s="160">
        <f>'将来負担比率（分子）の構造'!J$50</f>
        <v>2702</v>
      </c>
      <c r="H58" s="160"/>
      <c r="I58" s="160"/>
      <c r="J58" s="160">
        <f>'将来負担比率（分子）の構造'!K$50</f>
        <v>3123</v>
      </c>
      <c r="K58" s="160"/>
      <c r="L58" s="160"/>
      <c r="M58" s="160">
        <f>'将来負担比率（分子）の構造'!L$50</f>
        <v>3271</v>
      </c>
      <c r="N58" s="160"/>
      <c r="O58" s="160"/>
      <c r="P58" s="160">
        <f>'将来負担比率（分子）の構造'!M$50</f>
        <v>3600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v>
      </c>
      <c r="C61" s="160"/>
      <c r="D61" s="160"/>
      <c r="E61" s="160">
        <f>'将来負担比率（分子）の構造'!J$46</f>
        <v>3</v>
      </c>
      <c r="F61" s="160"/>
      <c r="G61" s="160"/>
      <c r="H61" s="160">
        <f>'将来負担比率（分子）の構造'!K$46</f>
        <v>4</v>
      </c>
      <c r="I61" s="160"/>
      <c r="J61" s="160"/>
      <c r="K61" s="160">
        <f>'将来負担比率（分子）の構造'!L$46</f>
        <v>5</v>
      </c>
      <c r="L61" s="160"/>
      <c r="M61" s="160"/>
      <c r="N61" s="160" t="str">
        <f>'将来負担比率（分子）の構造'!M$46</f>
        <v>-</v>
      </c>
      <c r="O61" s="160"/>
      <c r="P61" s="160"/>
    </row>
    <row r="62" spans="1:16" x14ac:dyDescent="0.15">
      <c r="A62" s="160" t="s">
        <v>29</v>
      </c>
      <c r="B62" s="160">
        <f>'将来負担比率（分子）の構造'!I$45</f>
        <v>820</v>
      </c>
      <c r="C62" s="160"/>
      <c r="D62" s="160"/>
      <c r="E62" s="160">
        <f>'将来負担比率（分子）の構造'!J$45</f>
        <v>783</v>
      </c>
      <c r="F62" s="160"/>
      <c r="G62" s="160"/>
      <c r="H62" s="160">
        <f>'将来負担比率（分子）の構造'!K$45</f>
        <v>655</v>
      </c>
      <c r="I62" s="160"/>
      <c r="J62" s="160"/>
      <c r="K62" s="160">
        <f>'将来負担比率（分子）の構造'!L$45</f>
        <v>660</v>
      </c>
      <c r="L62" s="160"/>
      <c r="M62" s="160"/>
      <c r="N62" s="160">
        <f>'将来負担比率（分子）の構造'!M$45</f>
        <v>1307</v>
      </c>
      <c r="O62" s="160"/>
      <c r="P62" s="160"/>
    </row>
    <row r="63" spans="1:16" x14ac:dyDescent="0.15">
      <c r="A63" s="160" t="s">
        <v>28</v>
      </c>
      <c r="B63" s="160">
        <f>'将来負担比率（分子）の構造'!I$44</f>
        <v>67</v>
      </c>
      <c r="C63" s="160"/>
      <c r="D63" s="160"/>
      <c r="E63" s="160">
        <f>'将来負担比率（分子）の構造'!J$44</f>
        <v>59</v>
      </c>
      <c r="F63" s="160"/>
      <c r="G63" s="160"/>
      <c r="H63" s="160">
        <f>'将来負担比率（分子）の構造'!K$44</f>
        <v>48</v>
      </c>
      <c r="I63" s="160"/>
      <c r="J63" s="160"/>
      <c r="K63" s="160">
        <f>'将来負担比率（分子）の構造'!L$44</f>
        <v>32</v>
      </c>
      <c r="L63" s="160"/>
      <c r="M63" s="160"/>
      <c r="N63" s="160">
        <f>'将来負担比率（分子）の構造'!M$44</f>
        <v>46</v>
      </c>
      <c r="O63" s="160"/>
      <c r="P63" s="160"/>
    </row>
    <row r="64" spans="1:16" x14ac:dyDescent="0.15">
      <c r="A64" s="160" t="s">
        <v>27</v>
      </c>
      <c r="B64" s="160">
        <f>'将来負担比率（分子）の構造'!I$43</f>
        <v>3417</v>
      </c>
      <c r="C64" s="160"/>
      <c r="D64" s="160"/>
      <c r="E64" s="160">
        <f>'将来負担比率（分子）の構造'!J$43</f>
        <v>3268</v>
      </c>
      <c r="F64" s="160"/>
      <c r="G64" s="160"/>
      <c r="H64" s="160">
        <f>'将来負担比率（分子）の構造'!K$43</f>
        <v>3300</v>
      </c>
      <c r="I64" s="160"/>
      <c r="J64" s="160"/>
      <c r="K64" s="160">
        <f>'将来負担比率（分子）の構造'!L$43</f>
        <v>3139</v>
      </c>
      <c r="L64" s="160"/>
      <c r="M64" s="160"/>
      <c r="N64" s="160">
        <f>'将来負担比率（分子）の構造'!M$43</f>
        <v>2967</v>
      </c>
      <c r="O64" s="160"/>
      <c r="P64" s="160"/>
    </row>
    <row r="65" spans="1:16" x14ac:dyDescent="0.15">
      <c r="A65" s="160" t="s">
        <v>26</v>
      </c>
      <c r="B65" s="160">
        <f>'将来負担比率（分子）の構造'!I$42</f>
        <v>15</v>
      </c>
      <c r="C65" s="160"/>
      <c r="D65" s="160"/>
      <c r="E65" s="160">
        <f>'将来負担比率（分子）の構造'!J$42</f>
        <v>12</v>
      </c>
      <c r="F65" s="160"/>
      <c r="G65" s="160"/>
      <c r="H65" s="160">
        <f>'将来負担比率（分子）の構造'!K$42</f>
        <v>10</v>
      </c>
      <c r="I65" s="160"/>
      <c r="J65" s="160"/>
      <c r="K65" s="160">
        <f>'将来負担比率（分子）の構造'!L$42</f>
        <v>5</v>
      </c>
      <c r="L65" s="160"/>
      <c r="M65" s="160"/>
      <c r="N65" s="160">
        <f>'将来負担比率（分子）の構造'!M$42</f>
        <v>4</v>
      </c>
      <c r="O65" s="160"/>
      <c r="P65" s="160"/>
    </row>
    <row r="66" spans="1:16" x14ac:dyDescent="0.15">
      <c r="A66" s="160" t="s">
        <v>25</v>
      </c>
      <c r="B66" s="160">
        <f>'将来負担比率（分子）の構造'!I$41</f>
        <v>3773</v>
      </c>
      <c r="C66" s="160"/>
      <c r="D66" s="160"/>
      <c r="E66" s="160">
        <f>'将来負担比率（分子）の構造'!J$41</f>
        <v>4559</v>
      </c>
      <c r="F66" s="160"/>
      <c r="G66" s="160"/>
      <c r="H66" s="160">
        <f>'将来負担比率（分子）の構造'!K$41</f>
        <v>4829</v>
      </c>
      <c r="I66" s="160"/>
      <c r="J66" s="160"/>
      <c r="K66" s="160">
        <f>'将来負担比率（分子）の構造'!L$41</f>
        <v>4950</v>
      </c>
      <c r="L66" s="160"/>
      <c r="M66" s="160"/>
      <c r="N66" s="160">
        <f>'将来負担比率（分子）の構造'!M$41</f>
        <v>4866</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1654</v>
      </c>
      <c r="C72" s="164">
        <f>基金残高に係る経年分析!G55</f>
        <v>1475</v>
      </c>
      <c r="D72" s="164">
        <f>基金残高に係る経年分析!H55</f>
        <v>1381</v>
      </c>
    </row>
    <row r="73" spans="1:16" x14ac:dyDescent="0.15">
      <c r="A73" s="163" t="s">
        <v>72</v>
      </c>
      <c r="B73" s="164">
        <f>基金残高に係る経年分析!F56</f>
        <v>25</v>
      </c>
      <c r="C73" s="164">
        <f>基金残高に係る経年分析!G56</f>
        <v>25</v>
      </c>
      <c r="D73" s="164">
        <f>基金残高に係る経年分析!H56</f>
        <v>25</v>
      </c>
    </row>
    <row r="74" spans="1:16" x14ac:dyDescent="0.15">
      <c r="A74" s="163" t="s">
        <v>73</v>
      </c>
      <c r="B74" s="164">
        <f>基金残高に係る経年分析!F57</f>
        <v>10830</v>
      </c>
      <c r="C74" s="164">
        <f>基金残高に係る経年分析!G57</f>
        <v>10495</v>
      </c>
      <c r="D74" s="164">
        <f>基金残高に係る経年分析!H57</f>
        <v>9359</v>
      </c>
    </row>
  </sheetData>
  <sheetProtection algorithmName="SHA-512" hashValue="b3onYAScN6PrfcDteoZ7XesAM202dRR/wEzWBLY3q2dx5MdgcuGfm12clKrpD5Lib7Fcai0qpkn9r/uGy3yLcQ==" saltValue="JqWcmuYjw4/jy9uHJ1SH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2"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2145517</v>
      </c>
      <c r="S5" s="707"/>
      <c r="T5" s="707"/>
      <c r="U5" s="707"/>
      <c r="V5" s="707"/>
      <c r="W5" s="707"/>
      <c r="X5" s="707"/>
      <c r="Y5" s="753"/>
      <c r="Z5" s="771">
        <v>21.7</v>
      </c>
      <c r="AA5" s="771"/>
      <c r="AB5" s="771"/>
      <c r="AC5" s="771"/>
      <c r="AD5" s="772">
        <v>2068561</v>
      </c>
      <c r="AE5" s="772"/>
      <c r="AF5" s="772"/>
      <c r="AG5" s="772"/>
      <c r="AH5" s="772"/>
      <c r="AI5" s="772"/>
      <c r="AJ5" s="772"/>
      <c r="AK5" s="772"/>
      <c r="AL5" s="754">
        <v>54.2</v>
      </c>
      <c r="AM5" s="723"/>
      <c r="AN5" s="723"/>
      <c r="AO5" s="755"/>
      <c r="AP5" s="740" t="s">
        <v>224</v>
      </c>
      <c r="AQ5" s="741"/>
      <c r="AR5" s="741"/>
      <c r="AS5" s="741"/>
      <c r="AT5" s="741"/>
      <c r="AU5" s="741"/>
      <c r="AV5" s="741"/>
      <c r="AW5" s="741"/>
      <c r="AX5" s="741"/>
      <c r="AY5" s="741"/>
      <c r="AZ5" s="741"/>
      <c r="BA5" s="741"/>
      <c r="BB5" s="741"/>
      <c r="BC5" s="741"/>
      <c r="BD5" s="741"/>
      <c r="BE5" s="741"/>
      <c r="BF5" s="742"/>
      <c r="BG5" s="641">
        <v>2068561</v>
      </c>
      <c r="BH5" s="644"/>
      <c r="BI5" s="644"/>
      <c r="BJ5" s="644"/>
      <c r="BK5" s="644"/>
      <c r="BL5" s="644"/>
      <c r="BM5" s="644"/>
      <c r="BN5" s="645"/>
      <c r="BO5" s="703">
        <v>96.4</v>
      </c>
      <c r="BP5" s="703"/>
      <c r="BQ5" s="703"/>
      <c r="BR5" s="703"/>
      <c r="BS5" s="704" t="s">
        <v>171</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49707</v>
      </c>
      <c r="S6" s="644"/>
      <c r="T6" s="644"/>
      <c r="U6" s="644"/>
      <c r="V6" s="644"/>
      <c r="W6" s="644"/>
      <c r="X6" s="644"/>
      <c r="Y6" s="645"/>
      <c r="Z6" s="703">
        <v>0.5</v>
      </c>
      <c r="AA6" s="703"/>
      <c r="AB6" s="703"/>
      <c r="AC6" s="703"/>
      <c r="AD6" s="704">
        <v>49707</v>
      </c>
      <c r="AE6" s="704"/>
      <c r="AF6" s="704"/>
      <c r="AG6" s="704"/>
      <c r="AH6" s="704"/>
      <c r="AI6" s="704"/>
      <c r="AJ6" s="704"/>
      <c r="AK6" s="704"/>
      <c r="AL6" s="646">
        <v>1.3</v>
      </c>
      <c r="AM6" s="647"/>
      <c r="AN6" s="647"/>
      <c r="AO6" s="705"/>
      <c r="AP6" s="638" t="s">
        <v>229</v>
      </c>
      <c r="AQ6" s="639"/>
      <c r="AR6" s="639"/>
      <c r="AS6" s="639"/>
      <c r="AT6" s="639"/>
      <c r="AU6" s="639"/>
      <c r="AV6" s="639"/>
      <c r="AW6" s="639"/>
      <c r="AX6" s="639"/>
      <c r="AY6" s="639"/>
      <c r="AZ6" s="639"/>
      <c r="BA6" s="639"/>
      <c r="BB6" s="639"/>
      <c r="BC6" s="639"/>
      <c r="BD6" s="639"/>
      <c r="BE6" s="639"/>
      <c r="BF6" s="640"/>
      <c r="BG6" s="641">
        <v>2068561</v>
      </c>
      <c r="BH6" s="644"/>
      <c r="BI6" s="644"/>
      <c r="BJ6" s="644"/>
      <c r="BK6" s="644"/>
      <c r="BL6" s="644"/>
      <c r="BM6" s="644"/>
      <c r="BN6" s="645"/>
      <c r="BO6" s="703">
        <v>96.4</v>
      </c>
      <c r="BP6" s="703"/>
      <c r="BQ6" s="703"/>
      <c r="BR6" s="703"/>
      <c r="BS6" s="704" t="s">
        <v>133</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99166</v>
      </c>
      <c r="CS6" s="644"/>
      <c r="CT6" s="644"/>
      <c r="CU6" s="644"/>
      <c r="CV6" s="644"/>
      <c r="CW6" s="644"/>
      <c r="CX6" s="644"/>
      <c r="CY6" s="645"/>
      <c r="CZ6" s="754">
        <v>1.1000000000000001</v>
      </c>
      <c r="DA6" s="723"/>
      <c r="DB6" s="723"/>
      <c r="DC6" s="757"/>
      <c r="DD6" s="649" t="s">
        <v>133</v>
      </c>
      <c r="DE6" s="644"/>
      <c r="DF6" s="644"/>
      <c r="DG6" s="644"/>
      <c r="DH6" s="644"/>
      <c r="DI6" s="644"/>
      <c r="DJ6" s="644"/>
      <c r="DK6" s="644"/>
      <c r="DL6" s="644"/>
      <c r="DM6" s="644"/>
      <c r="DN6" s="644"/>
      <c r="DO6" s="644"/>
      <c r="DP6" s="645"/>
      <c r="DQ6" s="649">
        <v>99166</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2814</v>
      </c>
      <c r="S7" s="644"/>
      <c r="T7" s="644"/>
      <c r="U7" s="644"/>
      <c r="V7" s="644"/>
      <c r="W7" s="644"/>
      <c r="X7" s="644"/>
      <c r="Y7" s="645"/>
      <c r="Z7" s="703">
        <v>0</v>
      </c>
      <c r="AA7" s="703"/>
      <c r="AB7" s="703"/>
      <c r="AC7" s="703"/>
      <c r="AD7" s="704">
        <v>2814</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884202</v>
      </c>
      <c r="BH7" s="644"/>
      <c r="BI7" s="644"/>
      <c r="BJ7" s="644"/>
      <c r="BK7" s="644"/>
      <c r="BL7" s="644"/>
      <c r="BM7" s="644"/>
      <c r="BN7" s="645"/>
      <c r="BO7" s="703">
        <v>41.2</v>
      </c>
      <c r="BP7" s="703"/>
      <c r="BQ7" s="703"/>
      <c r="BR7" s="703"/>
      <c r="BS7" s="704" t="s">
        <v>133</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1427778</v>
      </c>
      <c r="CS7" s="644"/>
      <c r="CT7" s="644"/>
      <c r="CU7" s="644"/>
      <c r="CV7" s="644"/>
      <c r="CW7" s="644"/>
      <c r="CX7" s="644"/>
      <c r="CY7" s="645"/>
      <c r="CZ7" s="703">
        <v>15.9</v>
      </c>
      <c r="DA7" s="703"/>
      <c r="DB7" s="703"/>
      <c r="DC7" s="703"/>
      <c r="DD7" s="649">
        <v>23417</v>
      </c>
      <c r="DE7" s="644"/>
      <c r="DF7" s="644"/>
      <c r="DG7" s="644"/>
      <c r="DH7" s="644"/>
      <c r="DI7" s="644"/>
      <c r="DJ7" s="644"/>
      <c r="DK7" s="644"/>
      <c r="DL7" s="644"/>
      <c r="DM7" s="644"/>
      <c r="DN7" s="644"/>
      <c r="DO7" s="644"/>
      <c r="DP7" s="645"/>
      <c r="DQ7" s="649">
        <v>1331008</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6535</v>
      </c>
      <c r="S8" s="644"/>
      <c r="T8" s="644"/>
      <c r="U8" s="644"/>
      <c r="V8" s="644"/>
      <c r="W8" s="644"/>
      <c r="X8" s="644"/>
      <c r="Y8" s="645"/>
      <c r="Z8" s="703">
        <v>0.1</v>
      </c>
      <c r="AA8" s="703"/>
      <c r="AB8" s="703"/>
      <c r="AC8" s="703"/>
      <c r="AD8" s="704">
        <v>6535</v>
      </c>
      <c r="AE8" s="704"/>
      <c r="AF8" s="704"/>
      <c r="AG8" s="704"/>
      <c r="AH8" s="704"/>
      <c r="AI8" s="704"/>
      <c r="AJ8" s="704"/>
      <c r="AK8" s="704"/>
      <c r="AL8" s="646">
        <v>0.2</v>
      </c>
      <c r="AM8" s="647"/>
      <c r="AN8" s="647"/>
      <c r="AO8" s="705"/>
      <c r="AP8" s="638" t="s">
        <v>235</v>
      </c>
      <c r="AQ8" s="639"/>
      <c r="AR8" s="639"/>
      <c r="AS8" s="639"/>
      <c r="AT8" s="639"/>
      <c r="AU8" s="639"/>
      <c r="AV8" s="639"/>
      <c r="AW8" s="639"/>
      <c r="AX8" s="639"/>
      <c r="AY8" s="639"/>
      <c r="AZ8" s="639"/>
      <c r="BA8" s="639"/>
      <c r="BB8" s="639"/>
      <c r="BC8" s="639"/>
      <c r="BD8" s="639"/>
      <c r="BE8" s="639"/>
      <c r="BF8" s="640"/>
      <c r="BG8" s="641">
        <v>32481</v>
      </c>
      <c r="BH8" s="644"/>
      <c r="BI8" s="644"/>
      <c r="BJ8" s="644"/>
      <c r="BK8" s="644"/>
      <c r="BL8" s="644"/>
      <c r="BM8" s="644"/>
      <c r="BN8" s="645"/>
      <c r="BO8" s="703">
        <v>1.5</v>
      </c>
      <c r="BP8" s="703"/>
      <c r="BQ8" s="703"/>
      <c r="BR8" s="703"/>
      <c r="BS8" s="649" t="s">
        <v>236</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1948269</v>
      </c>
      <c r="CS8" s="644"/>
      <c r="CT8" s="644"/>
      <c r="CU8" s="644"/>
      <c r="CV8" s="644"/>
      <c r="CW8" s="644"/>
      <c r="CX8" s="644"/>
      <c r="CY8" s="645"/>
      <c r="CZ8" s="703">
        <v>21.7</v>
      </c>
      <c r="DA8" s="703"/>
      <c r="DB8" s="703"/>
      <c r="DC8" s="703"/>
      <c r="DD8" s="649">
        <v>88455</v>
      </c>
      <c r="DE8" s="644"/>
      <c r="DF8" s="644"/>
      <c r="DG8" s="644"/>
      <c r="DH8" s="644"/>
      <c r="DI8" s="644"/>
      <c r="DJ8" s="644"/>
      <c r="DK8" s="644"/>
      <c r="DL8" s="644"/>
      <c r="DM8" s="644"/>
      <c r="DN8" s="644"/>
      <c r="DO8" s="644"/>
      <c r="DP8" s="645"/>
      <c r="DQ8" s="649">
        <v>1177137</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6635</v>
      </c>
      <c r="S9" s="644"/>
      <c r="T9" s="644"/>
      <c r="U9" s="644"/>
      <c r="V9" s="644"/>
      <c r="W9" s="644"/>
      <c r="X9" s="644"/>
      <c r="Y9" s="645"/>
      <c r="Z9" s="703">
        <v>0.1</v>
      </c>
      <c r="AA9" s="703"/>
      <c r="AB9" s="703"/>
      <c r="AC9" s="703"/>
      <c r="AD9" s="704">
        <v>6635</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800368</v>
      </c>
      <c r="BH9" s="644"/>
      <c r="BI9" s="644"/>
      <c r="BJ9" s="644"/>
      <c r="BK9" s="644"/>
      <c r="BL9" s="644"/>
      <c r="BM9" s="644"/>
      <c r="BN9" s="645"/>
      <c r="BO9" s="703">
        <v>37.299999999999997</v>
      </c>
      <c r="BP9" s="703"/>
      <c r="BQ9" s="703"/>
      <c r="BR9" s="703"/>
      <c r="BS9" s="649" t="s">
        <v>236</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493832</v>
      </c>
      <c r="CS9" s="644"/>
      <c r="CT9" s="644"/>
      <c r="CU9" s="644"/>
      <c r="CV9" s="644"/>
      <c r="CW9" s="644"/>
      <c r="CX9" s="644"/>
      <c r="CY9" s="645"/>
      <c r="CZ9" s="703">
        <v>5.5</v>
      </c>
      <c r="DA9" s="703"/>
      <c r="DB9" s="703"/>
      <c r="DC9" s="703"/>
      <c r="DD9" s="649">
        <v>7871</v>
      </c>
      <c r="DE9" s="644"/>
      <c r="DF9" s="644"/>
      <c r="DG9" s="644"/>
      <c r="DH9" s="644"/>
      <c r="DI9" s="644"/>
      <c r="DJ9" s="644"/>
      <c r="DK9" s="644"/>
      <c r="DL9" s="644"/>
      <c r="DM9" s="644"/>
      <c r="DN9" s="644"/>
      <c r="DO9" s="644"/>
      <c r="DP9" s="645"/>
      <c r="DQ9" s="649">
        <v>447751</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133</v>
      </c>
      <c r="S10" s="644"/>
      <c r="T10" s="644"/>
      <c r="U10" s="644"/>
      <c r="V10" s="644"/>
      <c r="W10" s="644"/>
      <c r="X10" s="644"/>
      <c r="Y10" s="645"/>
      <c r="Z10" s="703" t="s">
        <v>133</v>
      </c>
      <c r="AA10" s="703"/>
      <c r="AB10" s="703"/>
      <c r="AC10" s="703"/>
      <c r="AD10" s="704" t="s">
        <v>236</v>
      </c>
      <c r="AE10" s="704"/>
      <c r="AF10" s="704"/>
      <c r="AG10" s="704"/>
      <c r="AH10" s="704"/>
      <c r="AI10" s="704"/>
      <c r="AJ10" s="704"/>
      <c r="AK10" s="704"/>
      <c r="AL10" s="646" t="s">
        <v>236</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31539</v>
      </c>
      <c r="BH10" s="644"/>
      <c r="BI10" s="644"/>
      <c r="BJ10" s="644"/>
      <c r="BK10" s="644"/>
      <c r="BL10" s="644"/>
      <c r="BM10" s="644"/>
      <c r="BN10" s="645"/>
      <c r="BO10" s="703">
        <v>1.5</v>
      </c>
      <c r="BP10" s="703"/>
      <c r="BQ10" s="703"/>
      <c r="BR10" s="703"/>
      <c r="BS10" s="649" t="s">
        <v>133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33010</v>
      </c>
      <c r="CS10" s="644"/>
      <c r="CT10" s="644"/>
      <c r="CU10" s="644"/>
      <c r="CV10" s="644"/>
      <c r="CW10" s="644"/>
      <c r="CX10" s="644"/>
      <c r="CY10" s="645"/>
      <c r="CZ10" s="703">
        <v>0.4</v>
      </c>
      <c r="DA10" s="703"/>
      <c r="DB10" s="703"/>
      <c r="DC10" s="703"/>
      <c r="DD10" s="649" t="s">
        <v>236</v>
      </c>
      <c r="DE10" s="644"/>
      <c r="DF10" s="644"/>
      <c r="DG10" s="644"/>
      <c r="DH10" s="644"/>
      <c r="DI10" s="644"/>
      <c r="DJ10" s="644"/>
      <c r="DK10" s="644"/>
      <c r="DL10" s="644"/>
      <c r="DM10" s="644"/>
      <c r="DN10" s="644"/>
      <c r="DO10" s="644"/>
      <c r="DP10" s="645"/>
      <c r="DQ10" s="649">
        <v>10</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133</v>
      </c>
      <c r="AA11" s="703"/>
      <c r="AB11" s="703"/>
      <c r="AC11" s="703"/>
      <c r="AD11" s="704" t="s">
        <v>236</v>
      </c>
      <c r="AE11" s="704"/>
      <c r="AF11" s="704"/>
      <c r="AG11" s="704"/>
      <c r="AH11" s="704"/>
      <c r="AI11" s="704"/>
      <c r="AJ11" s="704"/>
      <c r="AK11" s="704"/>
      <c r="AL11" s="646" t="s">
        <v>133</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19814</v>
      </c>
      <c r="BH11" s="644"/>
      <c r="BI11" s="644"/>
      <c r="BJ11" s="644"/>
      <c r="BK11" s="644"/>
      <c r="BL11" s="644"/>
      <c r="BM11" s="644"/>
      <c r="BN11" s="645"/>
      <c r="BO11" s="703">
        <v>0.9</v>
      </c>
      <c r="BP11" s="703"/>
      <c r="BQ11" s="703"/>
      <c r="BR11" s="703"/>
      <c r="BS11" s="649" t="s">
        <v>133</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140349</v>
      </c>
      <c r="CS11" s="644"/>
      <c r="CT11" s="644"/>
      <c r="CU11" s="644"/>
      <c r="CV11" s="644"/>
      <c r="CW11" s="644"/>
      <c r="CX11" s="644"/>
      <c r="CY11" s="645"/>
      <c r="CZ11" s="703">
        <v>1.6</v>
      </c>
      <c r="DA11" s="703"/>
      <c r="DB11" s="703"/>
      <c r="DC11" s="703"/>
      <c r="DD11" s="649">
        <v>31427</v>
      </c>
      <c r="DE11" s="644"/>
      <c r="DF11" s="644"/>
      <c r="DG11" s="644"/>
      <c r="DH11" s="644"/>
      <c r="DI11" s="644"/>
      <c r="DJ11" s="644"/>
      <c r="DK11" s="644"/>
      <c r="DL11" s="644"/>
      <c r="DM11" s="644"/>
      <c r="DN11" s="644"/>
      <c r="DO11" s="644"/>
      <c r="DP11" s="645"/>
      <c r="DQ11" s="649">
        <v>112780</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273985</v>
      </c>
      <c r="S12" s="644"/>
      <c r="T12" s="644"/>
      <c r="U12" s="644"/>
      <c r="V12" s="644"/>
      <c r="W12" s="644"/>
      <c r="X12" s="644"/>
      <c r="Y12" s="645"/>
      <c r="Z12" s="703">
        <v>2.8</v>
      </c>
      <c r="AA12" s="703"/>
      <c r="AB12" s="703"/>
      <c r="AC12" s="703"/>
      <c r="AD12" s="704">
        <v>273985</v>
      </c>
      <c r="AE12" s="704"/>
      <c r="AF12" s="704"/>
      <c r="AG12" s="704"/>
      <c r="AH12" s="704"/>
      <c r="AI12" s="704"/>
      <c r="AJ12" s="704"/>
      <c r="AK12" s="704"/>
      <c r="AL12" s="646">
        <v>7.2</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1055519</v>
      </c>
      <c r="BH12" s="644"/>
      <c r="BI12" s="644"/>
      <c r="BJ12" s="644"/>
      <c r="BK12" s="644"/>
      <c r="BL12" s="644"/>
      <c r="BM12" s="644"/>
      <c r="BN12" s="645"/>
      <c r="BO12" s="703">
        <v>49.2</v>
      </c>
      <c r="BP12" s="703"/>
      <c r="BQ12" s="703"/>
      <c r="BR12" s="703"/>
      <c r="BS12" s="649" t="s">
        <v>133</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93445</v>
      </c>
      <c r="CS12" s="644"/>
      <c r="CT12" s="644"/>
      <c r="CU12" s="644"/>
      <c r="CV12" s="644"/>
      <c r="CW12" s="644"/>
      <c r="CX12" s="644"/>
      <c r="CY12" s="645"/>
      <c r="CZ12" s="703">
        <v>1</v>
      </c>
      <c r="DA12" s="703"/>
      <c r="DB12" s="703"/>
      <c r="DC12" s="703"/>
      <c r="DD12" s="649">
        <v>15178</v>
      </c>
      <c r="DE12" s="644"/>
      <c r="DF12" s="644"/>
      <c r="DG12" s="644"/>
      <c r="DH12" s="644"/>
      <c r="DI12" s="644"/>
      <c r="DJ12" s="644"/>
      <c r="DK12" s="644"/>
      <c r="DL12" s="644"/>
      <c r="DM12" s="644"/>
      <c r="DN12" s="644"/>
      <c r="DO12" s="644"/>
      <c r="DP12" s="645"/>
      <c r="DQ12" s="649">
        <v>38653</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236</v>
      </c>
      <c r="S13" s="644"/>
      <c r="T13" s="644"/>
      <c r="U13" s="644"/>
      <c r="V13" s="644"/>
      <c r="W13" s="644"/>
      <c r="X13" s="644"/>
      <c r="Y13" s="645"/>
      <c r="Z13" s="703" t="s">
        <v>236</v>
      </c>
      <c r="AA13" s="703"/>
      <c r="AB13" s="703"/>
      <c r="AC13" s="703"/>
      <c r="AD13" s="704" t="s">
        <v>236</v>
      </c>
      <c r="AE13" s="704"/>
      <c r="AF13" s="704"/>
      <c r="AG13" s="704"/>
      <c r="AH13" s="704"/>
      <c r="AI13" s="704"/>
      <c r="AJ13" s="704"/>
      <c r="AK13" s="704"/>
      <c r="AL13" s="646" t="s">
        <v>133</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1052260</v>
      </c>
      <c r="BH13" s="644"/>
      <c r="BI13" s="644"/>
      <c r="BJ13" s="644"/>
      <c r="BK13" s="644"/>
      <c r="BL13" s="644"/>
      <c r="BM13" s="644"/>
      <c r="BN13" s="645"/>
      <c r="BO13" s="703">
        <v>49</v>
      </c>
      <c r="BP13" s="703"/>
      <c r="BQ13" s="703"/>
      <c r="BR13" s="703"/>
      <c r="BS13" s="649" t="s">
        <v>236</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2601352</v>
      </c>
      <c r="CS13" s="644"/>
      <c r="CT13" s="644"/>
      <c r="CU13" s="644"/>
      <c r="CV13" s="644"/>
      <c r="CW13" s="644"/>
      <c r="CX13" s="644"/>
      <c r="CY13" s="645"/>
      <c r="CZ13" s="703">
        <v>28.9</v>
      </c>
      <c r="DA13" s="703"/>
      <c r="DB13" s="703"/>
      <c r="DC13" s="703"/>
      <c r="DD13" s="649">
        <v>1827494</v>
      </c>
      <c r="DE13" s="644"/>
      <c r="DF13" s="644"/>
      <c r="DG13" s="644"/>
      <c r="DH13" s="644"/>
      <c r="DI13" s="644"/>
      <c r="DJ13" s="644"/>
      <c r="DK13" s="644"/>
      <c r="DL13" s="644"/>
      <c r="DM13" s="644"/>
      <c r="DN13" s="644"/>
      <c r="DO13" s="644"/>
      <c r="DP13" s="645"/>
      <c r="DQ13" s="649">
        <v>933185</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133</v>
      </c>
      <c r="S14" s="644"/>
      <c r="T14" s="644"/>
      <c r="U14" s="644"/>
      <c r="V14" s="644"/>
      <c r="W14" s="644"/>
      <c r="X14" s="644"/>
      <c r="Y14" s="645"/>
      <c r="Z14" s="703" t="s">
        <v>133</v>
      </c>
      <c r="AA14" s="703"/>
      <c r="AB14" s="703"/>
      <c r="AC14" s="703"/>
      <c r="AD14" s="704" t="s">
        <v>133</v>
      </c>
      <c r="AE14" s="704"/>
      <c r="AF14" s="704"/>
      <c r="AG14" s="704"/>
      <c r="AH14" s="704"/>
      <c r="AI14" s="704"/>
      <c r="AJ14" s="704"/>
      <c r="AK14" s="704"/>
      <c r="AL14" s="646" t="s">
        <v>236</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47676</v>
      </c>
      <c r="BH14" s="644"/>
      <c r="BI14" s="644"/>
      <c r="BJ14" s="644"/>
      <c r="BK14" s="644"/>
      <c r="BL14" s="644"/>
      <c r="BM14" s="644"/>
      <c r="BN14" s="645"/>
      <c r="BO14" s="703">
        <v>2.2000000000000002</v>
      </c>
      <c r="BP14" s="703"/>
      <c r="BQ14" s="703"/>
      <c r="BR14" s="703"/>
      <c r="BS14" s="649" t="s">
        <v>236</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378400</v>
      </c>
      <c r="CS14" s="644"/>
      <c r="CT14" s="644"/>
      <c r="CU14" s="644"/>
      <c r="CV14" s="644"/>
      <c r="CW14" s="644"/>
      <c r="CX14" s="644"/>
      <c r="CY14" s="645"/>
      <c r="CZ14" s="703">
        <v>4.2</v>
      </c>
      <c r="DA14" s="703"/>
      <c r="DB14" s="703"/>
      <c r="DC14" s="703"/>
      <c r="DD14" s="649">
        <v>27740</v>
      </c>
      <c r="DE14" s="644"/>
      <c r="DF14" s="644"/>
      <c r="DG14" s="644"/>
      <c r="DH14" s="644"/>
      <c r="DI14" s="644"/>
      <c r="DJ14" s="644"/>
      <c r="DK14" s="644"/>
      <c r="DL14" s="644"/>
      <c r="DM14" s="644"/>
      <c r="DN14" s="644"/>
      <c r="DO14" s="644"/>
      <c r="DP14" s="645"/>
      <c r="DQ14" s="649">
        <v>360988</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14662</v>
      </c>
      <c r="S15" s="644"/>
      <c r="T15" s="644"/>
      <c r="U15" s="644"/>
      <c r="V15" s="644"/>
      <c r="W15" s="644"/>
      <c r="X15" s="644"/>
      <c r="Y15" s="645"/>
      <c r="Z15" s="703">
        <v>0.1</v>
      </c>
      <c r="AA15" s="703"/>
      <c r="AB15" s="703"/>
      <c r="AC15" s="703"/>
      <c r="AD15" s="704">
        <v>14662</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81164</v>
      </c>
      <c r="BH15" s="644"/>
      <c r="BI15" s="644"/>
      <c r="BJ15" s="644"/>
      <c r="BK15" s="644"/>
      <c r="BL15" s="644"/>
      <c r="BM15" s="644"/>
      <c r="BN15" s="645"/>
      <c r="BO15" s="703">
        <v>3.8</v>
      </c>
      <c r="BP15" s="703"/>
      <c r="BQ15" s="703"/>
      <c r="BR15" s="703"/>
      <c r="BS15" s="649" t="s">
        <v>236</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1129334</v>
      </c>
      <c r="CS15" s="644"/>
      <c r="CT15" s="644"/>
      <c r="CU15" s="644"/>
      <c r="CV15" s="644"/>
      <c r="CW15" s="644"/>
      <c r="CX15" s="644"/>
      <c r="CY15" s="645"/>
      <c r="CZ15" s="703">
        <v>12.6</v>
      </c>
      <c r="DA15" s="703"/>
      <c r="DB15" s="703"/>
      <c r="DC15" s="703"/>
      <c r="DD15" s="649">
        <v>305845</v>
      </c>
      <c r="DE15" s="644"/>
      <c r="DF15" s="644"/>
      <c r="DG15" s="644"/>
      <c r="DH15" s="644"/>
      <c r="DI15" s="644"/>
      <c r="DJ15" s="644"/>
      <c r="DK15" s="644"/>
      <c r="DL15" s="644"/>
      <c r="DM15" s="644"/>
      <c r="DN15" s="644"/>
      <c r="DO15" s="644"/>
      <c r="DP15" s="645"/>
      <c r="DQ15" s="649">
        <v>719317</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133</v>
      </c>
      <c r="S16" s="644"/>
      <c r="T16" s="644"/>
      <c r="U16" s="644"/>
      <c r="V16" s="644"/>
      <c r="W16" s="644"/>
      <c r="X16" s="644"/>
      <c r="Y16" s="645"/>
      <c r="Z16" s="703" t="s">
        <v>133</v>
      </c>
      <c r="AA16" s="703"/>
      <c r="AB16" s="703"/>
      <c r="AC16" s="703"/>
      <c r="AD16" s="704" t="s">
        <v>236</v>
      </c>
      <c r="AE16" s="704"/>
      <c r="AF16" s="704"/>
      <c r="AG16" s="704"/>
      <c r="AH16" s="704"/>
      <c r="AI16" s="704"/>
      <c r="AJ16" s="704"/>
      <c r="AK16" s="704"/>
      <c r="AL16" s="646" t="s">
        <v>133</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133</v>
      </c>
      <c r="BH16" s="644"/>
      <c r="BI16" s="644"/>
      <c r="BJ16" s="644"/>
      <c r="BK16" s="644"/>
      <c r="BL16" s="644"/>
      <c r="BM16" s="644"/>
      <c r="BN16" s="645"/>
      <c r="BO16" s="703" t="s">
        <v>133</v>
      </c>
      <c r="BP16" s="703"/>
      <c r="BQ16" s="703"/>
      <c r="BR16" s="703"/>
      <c r="BS16" s="649" t="s">
        <v>133</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232567</v>
      </c>
      <c r="CS16" s="644"/>
      <c r="CT16" s="644"/>
      <c r="CU16" s="644"/>
      <c r="CV16" s="644"/>
      <c r="CW16" s="644"/>
      <c r="CX16" s="644"/>
      <c r="CY16" s="645"/>
      <c r="CZ16" s="703">
        <v>2.6</v>
      </c>
      <c r="DA16" s="703"/>
      <c r="DB16" s="703"/>
      <c r="DC16" s="703"/>
      <c r="DD16" s="649" t="s">
        <v>133</v>
      </c>
      <c r="DE16" s="644"/>
      <c r="DF16" s="644"/>
      <c r="DG16" s="644"/>
      <c r="DH16" s="644"/>
      <c r="DI16" s="644"/>
      <c r="DJ16" s="644"/>
      <c r="DK16" s="644"/>
      <c r="DL16" s="644"/>
      <c r="DM16" s="644"/>
      <c r="DN16" s="644"/>
      <c r="DO16" s="644"/>
      <c r="DP16" s="645"/>
      <c r="DQ16" s="649">
        <v>18761</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15171</v>
      </c>
      <c r="S17" s="644"/>
      <c r="T17" s="644"/>
      <c r="U17" s="644"/>
      <c r="V17" s="644"/>
      <c r="W17" s="644"/>
      <c r="X17" s="644"/>
      <c r="Y17" s="645"/>
      <c r="Z17" s="703">
        <v>0.2</v>
      </c>
      <c r="AA17" s="703"/>
      <c r="AB17" s="703"/>
      <c r="AC17" s="703"/>
      <c r="AD17" s="704">
        <v>15171</v>
      </c>
      <c r="AE17" s="704"/>
      <c r="AF17" s="704"/>
      <c r="AG17" s="704"/>
      <c r="AH17" s="704"/>
      <c r="AI17" s="704"/>
      <c r="AJ17" s="704"/>
      <c r="AK17" s="704"/>
      <c r="AL17" s="646">
        <v>0.4</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236</v>
      </c>
      <c r="BH17" s="644"/>
      <c r="BI17" s="644"/>
      <c r="BJ17" s="644"/>
      <c r="BK17" s="644"/>
      <c r="BL17" s="644"/>
      <c r="BM17" s="644"/>
      <c r="BN17" s="645"/>
      <c r="BO17" s="703" t="s">
        <v>236</v>
      </c>
      <c r="BP17" s="703"/>
      <c r="BQ17" s="703"/>
      <c r="BR17" s="703"/>
      <c r="BS17" s="649" t="s">
        <v>236</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408637</v>
      </c>
      <c r="CS17" s="644"/>
      <c r="CT17" s="644"/>
      <c r="CU17" s="644"/>
      <c r="CV17" s="644"/>
      <c r="CW17" s="644"/>
      <c r="CX17" s="644"/>
      <c r="CY17" s="645"/>
      <c r="CZ17" s="703">
        <v>4.5</v>
      </c>
      <c r="DA17" s="703"/>
      <c r="DB17" s="703"/>
      <c r="DC17" s="703"/>
      <c r="DD17" s="649" t="s">
        <v>236</v>
      </c>
      <c r="DE17" s="644"/>
      <c r="DF17" s="644"/>
      <c r="DG17" s="644"/>
      <c r="DH17" s="644"/>
      <c r="DI17" s="644"/>
      <c r="DJ17" s="644"/>
      <c r="DK17" s="644"/>
      <c r="DL17" s="644"/>
      <c r="DM17" s="644"/>
      <c r="DN17" s="644"/>
      <c r="DO17" s="644"/>
      <c r="DP17" s="645"/>
      <c r="DQ17" s="649">
        <v>389436</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2316414</v>
      </c>
      <c r="S18" s="644"/>
      <c r="T18" s="644"/>
      <c r="U18" s="644"/>
      <c r="V18" s="644"/>
      <c r="W18" s="644"/>
      <c r="X18" s="644"/>
      <c r="Y18" s="645"/>
      <c r="Z18" s="703">
        <v>23.5</v>
      </c>
      <c r="AA18" s="703"/>
      <c r="AB18" s="703"/>
      <c r="AC18" s="703"/>
      <c r="AD18" s="704">
        <v>1353075</v>
      </c>
      <c r="AE18" s="704"/>
      <c r="AF18" s="704"/>
      <c r="AG18" s="704"/>
      <c r="AH18" s="704"/>
      <c r="AI18" s="704"/>
      <c r="AJ18" s="704"/>
      <c r="AK18" s="704"/>
      <c r="AL18" s="646">
        <v>35.4</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133</v>
      </c>
      <c r="BH18" s="644"/>
      <c r="BI18" s="644"/>
      <c r="BJ18" s="644"/>
      <c r="BK18" s="644"/>
      <c r="BL18" s="644"/>
      <c r="BM18" s="644"/>
      <c r="BN18" s="645"/>
      <c r="BO18" s="703" t="s">
        <v>236</v>
      </c>
      <c r="BP18" s="703"/>
      <c r="BQ18" s="703"/>
      <c r="BR18" s="703"/>
      <c r="BS18" s="649" t="s">
        <v>133</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236</v>
      </c>
      <c r="CS18" s="644"/>
      <c r="CT18" s="644"/>
      <c r="CU18" s="644"/>
      <c r="CV18" s="644"/>
      <c r="CW18" s="644"/>
      <c r="CX18" s="644"/>
      <c r="CY18" s="645"/>
      <c r="CZ18" s="703" t="s">
        <v>133</v>
      </c>
      <c r="DA18" s="703"/>
      <c r="DB18" s="703"/>
      <c r="DC18" s="703"/>
      <c r="DD18" s="649" t="s">
        <v>133</v>
      </c>
      <c r="DE18" s="644"/>
      <c r="DF18" s="644"/>
      <c r="DG18" s="644"/>
      <c r="DH18" s="644"/>
      <c r="DI18" s="644"/>
      <c r="DJ18" s="644"/>
      <c r="DK18" s="644"/>
      <c r="DL18" s="644"/>
      <c r="DM18" s="644"/>
      <c r="DN18" s="644"/>
      <c r="DO18" s="644"/>
      <c r="DP18" s="645"/>
      <c r="DQ18" s="649" t="s">
        <v>133</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1353075</v>
      </c>
      <c r="S19" s="644"/>
      <c r="T19" s="644"/>
      <c r="U19" s="644"/>
      <c r="V19" s="644"/>
      <c r="W19" s="644"/>
      <c r="X19" s="644"/>
      <c r="Y19" s="645"/>
      <c r="Z19" s="703">
        <v>13.7</v>
      </c>
      <c r="AA19" s="703"/>
      <c r="AB19" s="703"/>
      <c r="AC19" s="703"/>
      <c r="AD19" s="704">
        <v>1353075</v>
      </c>
      <c r="AE19" s="704"/>
      <c r="AF19" s="704"/>
      <c r="AG19" s="704"/>
      <c r="AH19" s="704"/>
      <c r="AI19" s="704"/>
      <c r="AJ19" s="704"/>
      <c r="AK19" s="704"/>
      <c r="AL19" s="646">
        <v>35.4</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76956</v>
      </c>
      <c r="BH19" s="644"/>
      <c r="BI19" s="644"/>
      <c r="BJ19" s="644"/>
      <c r="BK19" s="644"/>
      <c r="BL19" s="644"/>
      <c r="BM19" s="644"/>
      <c r="BN19" s="645"/>
      <c r="BO19" s="703">
        <v>3.6</v>
      </c>
      <c r="BP19" s="703"/>
      <c r="BQ19" s="703"/>
      <c r="BR19" s="703"/>
      <c r="BS19" s="649" t="s">
        <v>133</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133</v>
      </c>
      <c r="CS19" s="644"/>
      <c r="CT19" s="644"/>
      <c r="CU19" s="644"/>
      <c r="CV19" s="644"/>
      <c r="CW19" s="644"/>
      <c r="CX19" s="644"/>
      <c r="CY19" s="645"/>
      <c r="CZ19" s="703" t="s">
        <v>236</v>
      </c>
      <c r="DA19" s="703"/>
      <c r="DB19" s="703"/>
      <c r="DC19" s="703"/>
      <c r="DD19" s="649" t="s">
        <v>236</v>
      </c>
      <c r="DE19" s="644"/>
      <c r="DF19" s="644"/>
      <c r="DG19" s="644"/>
      <c r="DH19" s="644"/>
      <c r="DI19" s="644"/>
      <c r="DJ19" s="644"/>
      <c r="DK19" s="644"/>
      <c r="DL19" s="644"/>
      <c r="DM19" s="644"/>
      <c r="DN19" s="644"/>
      <c r="DO19" s="644"/>
      <c r="DP19" s="645"/>
      <c r="DQ19" s="649" t="s">
        <v>133</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143636</v>
      </c>
      <c r="S20" s="644"/>
      <c r="T20" s="644"/>
      <c r="U20" s="644"/>
      <c r="V20" s="644"/>
      <c r="W20" s="644"/>
      <c r="X20" s="644"/>
      <c r="Y20" s="645"/>
      <c r="Z20" s="703">
        <v>1.5</v>
      </c>
      <c r="AA20" s="703"/>
      <c r="AB20" s="703"/>
      <c r="AC20" s="703"/>
      <c r="AD20" s="704" t="s">
        <v>133</v>
      </c>
      <c r="AE20" s="704"/>
      <c r="AF20" s="704"/>
      <c r="AG20" s="704"/>
      <c r="AH20" s="704"/>
      <c r="AI20" s="704"/>
      <c r="AJ20" s="704"/>
      <c r="AK20" s="704"/>
      <c r="AL20" s="646" t="s">
        <v>236</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76956</v>
      </c>
      <c r="BH20" s="644"/>
      <c r="BI20" s="644"/>
      <c r="BJ20" s="644"/>
      <c r="BK20" s="644"/>
      <c r="BL20" s="644"/>
      <c r="BM20" s="644"/>
      <c r="BN20" s="645"/>
      <c r="BO20" s="703">
        <v>3.6</v>
      </c>
      <c r="BP20" s="703"/>
      <c r="BQ20" s="703"/>
      <c r="BR20" s="703"/>
      <c r="BS20" s="649" t="s">
        <v>133</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8986139</v>
      </c>
      <c r="CS20" s="644"/>
      <c r="CT20" s="644"/>
      <c r="CU20" s="644"/>
      <c r="CV20" s="644"/>
      <c r="CW20" s="644"/>
      <c r="CX20" s="644"/>
      <c r="CY20" s="645"/>
      <c r="CZ20" s="703">
        <v>100</v>
      </c>
      <c r="DA20" s="703"/>
      <c r="DB20" s="703"/>
      <c r="DC20" s="703"/>
      <c r="DD20" s="649">
        <v>2327427</v>
      </c>
      <c r="DE20" s="644"/>
      <c r="DF20" s="644"/>
      <c r="DG20" s="644"/>
      <c r="DH20" s="644"/>
      <c r="DI20" s="644"/>
      <c r="DJ20" s="644"/>
      <c r="DK20" s="644"/>
      <c r="DL20" s="644"/>
      <c r="DM20" s="644"/>
      <c r="DN20" s="644"/>
      <c r="DO20" s="644"/>
      <c r="DP20" s="645"/>
      <c r="DQ20" s="649">
        <v>5628192</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v>819703</v>
      </c>
      <c r="S21" s="644"/>
      <c r="T21" s="644"/>
      <c r="U21" s="644"/>
      <c r="V21" s="644"/>
      <c r="W21" s="644"/>
      <c r="X21" s="644"/>
      <c r="Y21" s="645"/>
      <c r="Z21" s="703">
        <v>8.3000000000000007</v>
      </c>
      <c r="AA21" s="703"/>
      <c r="AB21" s="703"/>
      <c r="AC21" s="703"/>
      <c r="AD21" s="704" t="s">
        <v>236</v>
      </c>
      <c r="AE21" s="704"/>
      <c r="AF21" s="704"/>
      <c r="AG21" s="704"/>
      <c r="AH21" s="704"/>
      <c r="AI21" s="704"/>
      <c r="AJ21" s="704"/>
      <c r="AK21" s="704"/>
      <c r="AL21" s="646" t="s">
        <v>236</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133</v>
      </c>
      <c r="BH21" s="644"/>
      <c r="BI21" s="644"/>
      <c r="BJ21" s="644"/>
      <c r="BK21" s="644"/>
      <c r="BL21" s="644"/>
      <c r="BM21" s="644"/>
      <c r="BN21" s="645"/>
      <c r="BO21" s="703" t="s">
        <v>236</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4831440</v>
      </c>
      <c r="S22" s="644"/>
      <c r="T22" s="644"/>
      <c r="U22" s="644"/>
      <c r="V22" s="644"/>
      <c r="W22" s="644"/>
      <c r="X22" s="644"/>
      <c r="Y22" s="645"/>
      <c r="Z22" s="703">
        <v>49</v>
      </c>
      <c r="AA22" s="703"/>
      <c r="AB22" s="703"/>
      <c r="AC22" s="703"/>
      <c r="AD22" s="704">
        <v>3791145</v>
      </c>
      <c r="AE22" s="704"/>
      <c r="AF22" s="704"/>
      <c r="AG22" s="704"/>
      <c r="AH22" s="704"/>
      <c r="AI22" s="704"/>
      <c r="AJ22" s="704"/>
      <c r="AK22" s="704"/>
      <c r="AL22" s="646">
        <v>99.3</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236</v>
      </c>
      <c r="BP22" s="703"/>
      <c r="BQ22" s="703"/>
      <c r="BR22" s="703"/>
      <c r="BS22" s="649" t="s">
        <v>236</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1488</v>
      </c>
      <c r="S23" s="644"/>
      <c r="T23" s="644"/>
      <c r="U23" s="644"/>
      <c r="V23" s="644"/>
      <c r="W23" s="644"/>
      <c r="X23" s="644"/>
      <c r="Y23" s="645"/>
      <c r="Z23" s="703">
        <v>0</v>
      </c>
      <c r="AA23" s="703"/>
      <c r="AB23" s="703"/>
      <c r="AC23" s="703"/>
      <c r="AD23" s="704">
        <v>1488</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76956</v>
      </c>
      <c r="BH23" s="644"/>
      <c r="BI23" s="644"/>
      <c r="BJ23" s="644"/>
      <c r="BK23" s="644"/>
      <c r="BL23" s="644"/>
      <c r="BM23" s="644"/>
      <c r="BN23" s="645"/>
      <c r="BO23" s="703">
        <v>3.6</v>
      </c>
      <c r="BP23" s="703"/>
      <c r="BQ23" s="703"/>
      <c r="BR23" s="703"/>
      <c r="BS23" s="649" t="s">
        <v>133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t="s">
        <v>236</v>
      </c>
      <c r="S24" s="644"/>
      <c r="T24" s="644"/>
      <c r="U24" s="644"/>
      <c r="V24" s="644"/>
      <c r="W24" s="644"/>
      <c r="X24" s="644"/>
      <c r="Y24" s="645"/>
      <c r="Z24" s="703" t="s">
        <v>236</v>
      </c>
      <c r="AA24" s="703"/>
      <c r="AB24" s="703"/>
      <c r="AC24" s="703"/>
      <c r="AD24" s="704" t="s">
        <v>236</v>
      </c>
      <c r="AE24" s="704"/>
      <c r="AF24" s="704"/>
      <c r="AG24" s="704"/>
      <c r="AH24" s="704"/>
      <c r="AI24" s="704"/>
      <c r="AJ24" s="704"/>
      <c r="AK24" s="704"/>
      <c r="AL24" s="646" t="s">
        <v>236</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133</v>
      </c>
      <c r="BH24" s="644"/>
      <c r="BI24" s="644"/>
      <c r="BJ24" s="644"/>
      <c r="BK24" s="644"/>
      <c r="BL24" s="644"/>
      <c r="BM24" s="644"/>
      <c r="BN24" s="645"/>
      <c r="BO24" s="703" t="s">
        <v>236</v>
      </c>
      <c r="BP24" s="703"/>
      <c r="BQ24" s="703"/>
      <c r="BR24" s="703"/>
      <c r="BS24" s="649" t="s">
        <v>236</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2597841</v>
      </c>
      <c r="CS24" s="707"/>
      <c r="CT24" s="707"/>
      <c r="CU24" s="707"/>
      <c r="CV24" s="707"/>
      <c r="CW24" s="707"/>
      <c r="CX24" s="707"/>
      <c r="CY24" s="753"/>
      <c r="CZ24" s="754">
        <v>28.9</v>
      </c>
      <c r="DA24" s="723"/>
      <c r="DB24" s="723"/>
      <c r="DC24" s="757"/>
      <c r="DD24" s="752">
        <v>1823048</v>
      </c>
      <c r="DE24" s="707"/>
      <c r="DF24" s="707"/>
      <c r="DG24" s="707"/>
      <c r="DH24" s="707"/>
      <c r="DI24" s="707"/>
      <c r="DJ24" s="707"/>
      <c r="DK24" s="753"/>
      <c r="DL24" s="752">
        <v>1718935</v>
      </c>
      <c r="DM24" s="707"/>
      <c r="DN24" s="707"/>
      <c r="DO24" s="707"/>
      <c r="DP24" s="707"/>
      <c r="DQ24" s="707"/>
      <c r="DR24" s="707"/>
      <c r="DS24" s="707"/>
      <c r="DT24" s="707"/>
      <c r="DU24" s="707"/>
      <c r="DV24" s="753"/>
      <c r="DW24" s="754">
        <v>42.8</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83721</v>
      </c>
      <c r="S25" s="644"/>
      <c r="T25" s="644"/>
      <c r="U25" s="644"/>
      <c r="V25" s="644"/>
      <c r="W25" s="644"/>
      <c r="X25" s="644"/>
      <c r="Y25" s="645"/>
      <c r="Z25" s="703">
        <v>0.8</v>
      </c>
      <c r="AA25" s="703"/>
      <c r="AB25" s="703"/>
      <c r="AC25" s="703"/>
      <c r="AD25" s="704">
        <v>13918</v>
      </c>
      <c r="AE25" s="704"/>
      <c r="AF25" s="704"/>
      <c r="AG25" s="704"/>
      <c r="AH25" s="704"/>
      <c r="AI25" s="704"/>
      <c r="AJ25" s="704"/>
      <c r="AK25" s="704"/>
      <c r="AL25" s="646">
        <v>0.4</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133</v>
      </c>
      <c r="BH25" s="644"/>
      <c r="BI25" s="644"/>
      <c r="BJ25" s="644"/>
      <c r="BK25" s="644"/>
      <c r="BL25" s="644"/>
      <c r="BM25" s="644"/>
      <c r="BN25" s="645"/>
      <c r="BO25" s="703" t="s">
        <v>236</v>
      </c>
      <c r="BP25" s="703"/>
      <c r="BQ25" s="703"/>
      <c r="BR25" s="703"/>
      <c r="BS25" s="649" t="s">
        <v>236</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1262133</v>
      </c>
      <c r="CS25" s="642"/>
      <c r="CT25" s="642"/>
      <c r="CU25" s="642"/>
      <c r="CV25" s="642"/>
      <c r="CW25" s="642"/>
      <c r="CX25" s="642"/>
      <c r="CY25" s="643"/>
      <c r="CZ25" s="646">
        <v>14</v>
      </c>
      <c r="DA25" s="675"/>
      <c r="DB25" s="675"/>
      <c r="DC25" s="676"/>
      <c r="DD25" s="649">
        <v>1143559</v>
      </c>
      <c r="DE25" s="642"/>
      <c r="DF25" s="642"/>
      <c r="DG25" s="642"/>
      <c r="DH25" s="642"/>
      <c r="DI25" s="642"/>
      <c r="DJ25" s="642"/>
      <c r="DK25" s="643"/>
      <c r="DL25" s="649">
        <v>1122172</v>
      </c>
      <c r="DM25" s="642"/>
      <c r="DN25" s="642"/>
      <c r="DO25" s="642"/>
      <c r="DP25" s="642"/>
      <c r="DQ25" s="642"/>
      <c r="DR25" s="642"/>
      <c r="DS25" s="642"/>
      <c r="DT25" s="642"/>
      <c r="DU25" s="642"/>
      <c r="DV25" s="643"/>
      <c r="DW25" s="646">
        <v>27.9</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21560</v>
      </c>
      <c r="S26" s="644"/>
      <c r="T26" s="644"/>
      <c r="U26" s="644"/>
      <c r="V26" s="644"/>
      <c r="W26" s="644"/>
      <c r="X26" s="644"/>
      <c r="Y26" s="645"/>
      <c r="Z26" s="703">
        <v>0.2</v>
      </c>
      <c r="AA26" s="703"/>
      <c r="AB26" s="703"/>
      <c r="AC26" s="703"/>
      <c r="AD26" s="704" t="s">
        <v>133</v>
      </c>
      <c r="AE26" s="704"/>
      <c r="AF26" s="704"/>
      <c r="AG26" s="704"/>
      <c r="AH26" s="704"/>
      <c r="AI26" s="704"/>
      <c r="AJ26" s="704"/>
      <c r="AK26" s="704"/>
      <c r="AL26" s="646" t="s">
        <v>133</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758766</v>
      </c>
      <c r="CS26" s="644"/>
      <c r="CT26" s="644"/>
      <c r="CU26" s="644"/>
      <c r="CV26" s="644"/>
      <c r="CW26" s="644"/>
      <c r="CX26" s="644"/>
      <c r="CY26" s="645"/>
      <c r="CZ26" s="646">
        <v>8.4</v>
      </c>
      <c r="DA26" s="675"/>
      <c r="DB26" s="675"/>
      <c r="DC26" s="676"/>
      <c r="DD26" s="649">
        <v>669438</v>
      </c>
      <c r="DE26" s="644"/>
      <c r="DF26" s="644"/>
      <c r="DG26" s="644"/>
      <c r="DH26" s="644"/>
      <c r="DI26" s="644"/>
      <c r="DJ26" s="644"/>
      <c r="DK26" s="645"/>
      <c r="DL26" s="649" t="s">
        <v>133</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731032</v>
      </c>
      <c r="S27" s="644"/>
      <c r="T27" s="644"/>
      <c r="U27" s="644"/>
      <c r="V27" s="644"/>
      <c r="W27" s="644"/>
      <c r="X27" s="644"/>
      <c r="Y27" s="645"/>
      <c r="Z27" s="703">
        <v>7.4</v>
      </c>
      <c r="AA27" s="703"/>
      <c r="AB27" s="703"/>
      <c r="AC27" s="703"/>
      <c r="AD27" s="704" t="s">
        <v>236</v>
      </c>
      <c r="AE27" s="704"/>
      <c r="AF27" s="704"/>
      <c r="AG27" s="704"/>
      <c r="AH27" s="704"/>
      <c r="AI27" s="704"/>
      <c r="AJ27" s="704"/>
      <c r="AK27" s="704"/>
      <c r="AL27" s="646" t="s">
        <v>133</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2145517</v>
      </c>
      <c r="BH27" s="644"/>
      <c r="BI27" s="644"/>
      <c r="BJ27" s="644"/>
      <c r="BK27" s="644"/>
      <c r="BL27" s="644"/>
      <c r="BM27" s="644"/>
      <c r="BN27" s="645"/>
      <c r="BO27" s="703">
        <v>100</v>
      </c>
      <c r="BP27" s="703"/>
      <c r="BQ27" s="703"/>
      <c r="BR27" s="703"/>
      <c r="BS27" s="649" t="s">
        <v>133</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927071</v>
      </c>
      <c r="CS27" s="642"/>
      <c r="CT27" s="642"/>
      <c r="CU27" s="642"/>
      <c r="CV27" s="642"/>
      <c r="CW27" s="642"/>
      <c r="CX27" s="642"/>
      <c r="CY27" s="643"/>
      <c r="CZ27" s="646">
        <v>10.3</v>
      </c>
      <c r="DA27" s="675"/>
      <c r="DB27" s="675"/>
      <c r="DC27" s="676"/>
      <c r="DD27" s="649">
        <v>290053</v>
      </c>
      <c r="DE27" s="642"/>
      <c r="DF27" s="642"/>
      <c r="DG27" s="642"/>
      <c r="DH27" s="642"/>
      <c r="DI27" s="642"/>
      <c r="DJ27" s="642"/>
      <c r="DK27" s="643"/>
      <c r="DL27" s="649">
        <v>289812</v>
      </c>
      <c r="DM27" s="642"/>
      <c r="DN27" s="642"/>
      <c r="DO27" s="642"/>
      <c r="DP27" s="642"/>
      <c r="DQ27" s="642"/>
      <c r="DR27" s="642"/>
      <c r="DS27" s="642"/>
      <c r="DT27" s="642"/>
      <c r="DU27" s="642"/>
      <c r="DV27" s="643"/>
      <c r="DW27" s="646">
        <v>7.2</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236</v>
      </c>
      <c r="S28" s="644"/>
      <c r="T28" s="644"/>
      <c r="U28" s="644"/>
      <c r="V28" s="644"/>
      <c r="W28" s="644"/>
      <c r="X28" s="644"/>
      <c r="Y28" s="645"/>
      <c r="Z28" s="703" t="s">
        <v>236</v>
      </c>
      <c r="AA28" s="703"/>
      <c r="AB28" s="703"/>
      <c r="AC28" s="703"/>
      <c r="AD28" s="704" t="s">
        <v>133</v>
      </c>
      <c r="AE28" s="704"/>
      <c r="AF28" s="704"/>
      <c r="AG28" s="704"/>
      <c r="AH28" s="704"/>
      <c r="AI28" s="704"/>
      <c r="AJ28" s="704"/>
      <c r="AK28" s="704"/>
      <c r="AL28" s="646" t="s">
        <v>236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408637</v>
      </c>
      <c r="CS28" s="644"/>
      <c r="CT28" s="644"/>
      <c r="CU28" s="644"/>
      <c r="CV28" s="644"/>
      <c r="CW28" s="644"/>
      <c r="CX28" s="644"/>
      <c r="CY28" s="645"/>
      <c r="CZ28" s="646">
        <v>4.5</v>
      </c>
      <c r="DA28" s="675"/>
      <c r="DB28" s="675"/>
      <c r="DC28" s="676"/>
      <c r="DD28" s="649">
        <v>389436</v>
      </c>
      <c r="DE28" s="644"/>
      <c r="DF28" s="644"/>
      <c r="DG28" s="644"/>
      <c r="DH28" s="644"/>
      <c r="DI28" s="644"/>
      <c r="DJ28" s="644"/>
      <c r="DK28" s="645"/>
      <c r="DL28" s="649">
        <v>306951</v>
      </c>
      <c r="DM28" s="644"/>
      <c r="DN28" s="644"/>
      <c r="DO28" s="644"/>
      <c r="DP28" s="644"/>
      <c r="DQ28" s="644"/>
      <c r="DR28" s="644"/>
      <c r="DS28" s="644"/>
      <c r="DT28" s="644"/>
      <c r="DU28" s="644"/>
      <c r="DV28" s="645"/>
      <c r="DW28" s="646">
        <v>7.6</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491889</v>
      </c>
      <c r="S29" s="644"/>
      <c r="T29" s="644"/>
      <c r="U29" s="644"/>
      <c r="V29" s="644"/>
      <c r="W29" s="644"/>
      <c r="X29" s="644"/>
      <c r="Y29" s="645"/>
      <c r="Z29" s="703">
        <v>5</v>
      </c>
      <c r="AA29" s="703"/>
      <c r="AB29" s="703"/>
      <c r="AC29" s="703"/>
      <c r="AD29" s="704" t="s">
        <v>236</v>
      </c>
      <c r="AE29" s="704"/>
      <c r="AF29" s="704"/>
      <c r="AG29" s="704"/>
      <c r="AH29" s="704"/>
      <c r="AI29" s="704"/>
      <c r="AJ29" s="704"/>
      <c r="AK29" s="704"/>
      <c r="AL29" s="646" t="s">
        <v>133</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64</v>
      </c>
      <c r="CG29" s="682"/>
      <c r="CH29" s="682"/>
      <c r="CI29" s="682"/>
      <c r="CJ29" s="682"/>
      <c r="CK29" s="682"/>
      <c r="CL29" s="682"/>
      <c r="CM29" s="682"/>
      <c r="CN29" s="682"/>
      <c r="CO29" s="682"/>
      <c r="CP29" s="682"/>
      <c r="CQ29" s="683"/>
      <c r="CR29" s="641">
        <v>408637</v>
      </c>
      <c r="CS29" s="642"/>
      <c r="CT29" s="642"/>
      <c r="CU29" s="642"/>
      <c r="CV29" s="642"/>
      <c r="CW29" s="642"/>
      <c r="CX29" s="642"/>
      <c r="CY29" s="643"/>
      <c r="CZ29" s="646">
        <v>4.5</v>
      </c>
      <c r="DA29" s="675"/>
      <c r="DB29" s="675"/>
      <c r="DC29" s="676"/>
      <c r="DD29" s="649">
        <v>389436</v>
      </c>
      <c r="DE29" s="642"/>
      <c r="DF29" s="642"/>
      <c r="DG29" s="642"/>
      <c r="DH29" s="642"/>
      <c r="DI29" s="642"/>
      <c r="DJ29" s="642"/>
      <c r="DK29" s="643"/>
      <c r="DL29" s="649">
        <v>306951</v>
      </c>
      <c r="DM29" s="642"/>
      <c r="DN29" s="642"/>
      <c r="DO29" s="642"/>
      <c r="DP29" s="642"/>
      <c r="DQ29" s="642"/>
      <c r="DR29" s="642"/>
      <c r="DS29" s="642"/>
      <c r="DT29" s="642"/>
      <c r="DU29" s="642"/>
      <c r="DV29" s="643"/>
      <c r="DW29" s="646">
        <v>7.6</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49213</v>
      </c>
      <c r="S30" s="644"/>
      <c r="T30" s="644"/>
      <c r="U30" s="644"/>
      <c r="V30" s="644"/>
      <c r="W30" s="644"/>
      <c r="X30" s="644"/>
      <c r="Y30" s="645"/>
      <c r="Z30" s="703">
        <v>0.5</v>
      </c>
      <c r="AA30" s="703"/>
      <c r="AB30" s="703"/>
      <c r="AC30" s="703"/>
      <c r="AD30" s="704">
        <v>9938</v>
      </c>
      <c r="AE30" s="704"/>
      <c r="AF30" s="704"/>
      <c r="AG30" s="704"/>
      <c r="AH30" s="704"/>
      <c r="AI30" s="704"/>
      <c r="AJ30" s="704"/>
      <c r="AK30" s="704"/>
      <c r="AL30" s="646">
        <v>0.3</v>
      </c>
      <c r="AM30" s="647"/>
      <c r="AN30" s="647"/>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99.4</v>
      </c>
      <c r="BH30" s="722"/>
      <c r="BI30" s="722"/>
      <c r="BJ30" s="722"/>
      <c r="BK30" s="722"/>
      <c r="BL30" s="722"/>
      <c r="BM30" s="723">
        <v>97.1</v>
      </c>
      <c r="BN30" s="722"/>
      <c r="BO30" s="722"/>
      <c r="BP30" s="722"/>
      <c r="BQ30" s="724"/>
      <c r="BR30" s="721">
        <v>99.4</v>
      </c>
      <c r="BS30" s="722"/>
      <c r="BT30" s="722"/>
      <c r="BU30" s="722"/>
      <c r="BV30" s="722"/>
      <c r="BW30" s="722"/>
      <c r="BX30" s="723">
        <v>96.9</v>
      </c>
      <c r="BY30" s="722"/>
      <c r="BZ30" s="722"/>
      <c r="CA30" s="722"/>
      <c r="CB30" s="724"/>
      <c r="CD30" s="727"/>
      <c r="CE30" s="728"/>
      <c r="CF30" s="685" t="s">
        <v>307</v>
      </c>
      <c r="CG30" s="682"/>
      <c r="CH30" s="682"/>
      <c r="CI30" s="682"/>
      <c r="CJ30" s="682"/>
      <c r="CK30" s="682"/>
      <c r="CL30" s="682"/>
      <c r="CM30" s="682"/>
      <c r="CN30" s="682"/>
      <c r="CO30" s="682"/>
      <c r="CP30" s="682"/>
      <c r="CQ30" s="683"/>
      <c r="CR30" s="641">
        <v>373406</v>
      </c>
      <c r="CS30" s="644"/>
      <c r="CT30" s="644"/>
      <c r="CU30" s="644"/>
      <c r="CV30" s="644"/>
      <c r="CW30" s="644"/>
      <c r="CX30" s="644"/>
      <c r="CY30" s="645"/>
      <c r="CZ30" s="646">
        <v>4.2</v>
      </c>
      <c r="DA30" s="675"/>
      <c r="DB30" s="675"/>
      <c r="DC30" s="676"/>
      <c r="DD30" s="649">
        <v>356503</v>
      </c>
      <c r="DE30" s="644"/>
      <c r="DF30" s="644"/>
      <c r="DG30" s="644"/>
      <c r="DH30" s="644"/>
      <c r="DI30" s="644"/>
      <c r="DJ30" s="644"/>
      <c r="DK30" s="645"/>
      <c r="DL30" s="649">
        <v>280253</v>
      </c>
      <c r="DM30" s="644"/>
      <c r="DN30" s="644"/>
      <c r="DO30" s="644"/>
      <c r="DP30" s="644"/>
      <c r="DQ30" s="644"/>
      <c r="DR30" s="644"/>
      <c r="DS30" s="644"/>
      <c r="DT30" s="644"/>
      <c r="DU30" s="644"/>
      <c r="DV30" s="645"/>
      <c r="DW30" s="646">
        <v>7</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13641</v>
      </c>
      <c r="S31" s="644"/>
      <c r="T31" s="644"/>
      <c r="U31" s="644"/>
      <c r="V31" s="644"/>
      <c r="W31" s="644"/>
      <c r="X31" s="644"/>
      <c r="Y31" s="645"/>
      <c r="Z31" s="703">
        <v>0.1</v>
      </c>
      <c r="AA31" s="703"/>
      <c r="AB31" s="703"/>
      <c r="AC31" s="703"/>
      <c r="AD31" s="704" t="s">
        <v>236</v>
      </c>
      <c r="AE31" s="704"/>
      <c r="AF31" s="704"/>
      <c r="AG31" s="704"/>
      <c r="AH31" s="704"/>
      <c r="AI31" s="704"/>
      <c r="AJ31" s="704"/>
      <c r="AK31" s="704"/>
      <c r="AL31" s="646" t="s">
        <v>133</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v>
      </c>
      <c r="BH31" s="642"/>
      <c r="BI31" s="642"/>
      <c r="BJ31" s="642"/>
      <c r="BK31" s="642"/>
      <c r="BL31" s="642"/>
      <c r="BM31" s="647">
        <v>95.9</v>
      </c>
      <c r="BN31" s="720"/>
      <c r="BO31" s="720"/>
      <c r="BP31" s="720"/>
      <c r="BQ31" s="681"/>
      <c r="BR31" s="719">
        <v>98.9</v>
      </c>
      <c r="BS31" s="642"/>
      <c r="BT31" s="642"/>
      <c r="BU31" s="642"/>
      <c r="BV31" s="642"/>
      <c r="BW31" s="642"/>
      <c r="BX31" s="647">
        <v>95.8</v>
      </c>
      <c r="BY31" s="720"/>
      <c r="BZ31" s="720"/>
      <c r="CA31" s="720"/>
      <c r="CB31" s="681"/>
      <c r="CD31" s="727"/>
      <c r="CE31" s="728"/>
      <c r="CF31" s="685" t="s">
        <v>311</v>
      </c>
      <c r="CG31" s="682"/>
      <c r="CH31" s="682"/>
      <c r="CI31" s="682"/>
      <c r="CJ31" s="682"/>
      <c r="CK31" s="682"/>
      <c r="CL31" s="682"/>
      <c r="CM31" s="682"/>
      <c r="CN31" s="682"/>
      <c r="CO31" s="682"/>
      <c r="CP31" s="682"/>
      <c r="CQ31" s="683"/>
      <c r="CR31" s="641">
        <v>35231</v>
      </c>
      <c r="CS31" s="642"/>
      <c r="CT31" s="642"/>
      <c r="CU31" s="642"/>
      <c r="CV31" s="642"/>
      <c r="CW31" s="642"/>
      <c r="CX31" s="642"/>
      <c r="CY31" s="643"/>
      <c r="CZ31" s="646">
        <v>0.4</v>
      </c>
      <c r="DA31" s="675"/>
      <c r="DB31" s="675"/>
      <c r="DC31" s="676"/>
      <c r="DD31" s="649">
        <v>32933</v>
      </c>
      <c r="DE31" s="642"/>
      <c r="DF31" s="642"/>
      <c r="DG31" s="642"/>
      <c r="DH31" s="642"/>
      <c r="DI31" s="642"/>
      <c r="DJ31" s="642"/>
      <c r="DK31" s="643"/>
      <c r="DL31" s="649">
        <v>26698</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1937045</v>
      </c>
      <c r="S32" s="644"/>
      <c r="T32" s="644"/>
      <c r="U32" s="644"/>
      <c r="V32" s="644"/>
      <c r="W32" s="644"/>
      <c r="X32" s="644"/>
      <c r="Y32" s="645"/>
      <c r="Z32" s="703">
        <v>19.600000000000001</v>
      </c>
      <c r="AA32" s="703"/>
      <c r="AB32" s="703"/>
      <c r="AC32" s="703"/>
      <c r="AD32" s="704" t="s">
        <v>133</v>
      </c>
      <c r="AE32" s="704"/>
      <c r="AF32" s="704"/>
      <c r="AG32" s="704"/>
      <c r="AH32" s="704"/>
      <c r="AI32" s="704"/>
      <c r="AJ32" s="704"/>
      <c r="AK32" s="704"/>
      <c r="AL32" s="646" t="s">
        <v>133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99.6</v>
      </c>
      <c r="BH32" s="657"/>
      <c r="BI32" s="657"/>
      <c r="BJ32" s="657"/>
      <c r="BK32" s="657"/>
      <c r="BL32" s="657"/>
      <c r="BM32" s="701">
        <v>97.6</v>
      </c>
      <c r="BN32" s="657"/>
      <c r="BO32" s="657"/>
      <c r="BP32" s="657"/>
      <c r="BQ32" s="694"/>
      <c r="BR32" s="718">
        <v>99.6</v>
      </c>
      <c r="BS32" s="657"/>
      <c r="BT32" s="657"/>
      <c r="BU32" s="657"/>
      <c r="BV32" s="657"/>
      <c r="BW32" s="657"/>
      <c r="BX32" s="701">
        <v>97.1</v>
      </c>
      <c r="BY32" s="657"/>
      <c r="BZ32" s="657"/>
      <c r="CA32" s="657"/>
      <c r="CB32" s="694"/>
      <c r="CD32" s="729"/>
      <c r="CE32" s="730"/>
      <c r="CF32" s="685" t="s">
        <v>314</v>
      </c>
      <c r="CG32" s="682"/>
      <c r="CH32" s="682"/>
      <c r="CI32" s="682"/>
      <c r="CJ32" s="682"/>
      <c r="CK32" s="682"/>
      <c r="CL32" s="682"/>
      <c r="CM32" s="682"/>
      <c r="CN32" s="682"/>
      <c r="CO32" s="682"/>
      <c r="CP32" s="682"/>
      <c r="CQ32" s="683"/>
      <c r="CR32" s="641" t="s">
        <v>236</v>
      </c>
      <c r="CS32" s="644"/>
      <c r="CT32" s="644"/>
      <c r="CU32" s="644"/>
      <c r="CV32" s="644"/>
      <c r="CW32" s="644"/>
      <c r="CX32" s="644"/>
      <c r="CY32" s="645"/>
      <c r="CZ32" s="646" t="s">
        <v>133</v>
      </c>
      <c r="DA32" s="675"/>
      <c r="DB32" s="675"/>
      <c r="DC32" s="676"/>
      <c r="DD32" s="649" t="s">
        <v>133</v>
      </c>
      <c r="DE32" s="644"/>
      <c r="DF32" s="644"/>
      <c r="DG32" s="644"/>
      <c r="DH32" s="644"/>
      <c r="DI32" s="644"/>
      <c r="DJ32" s="644"/>
      <c r="DK32" s="645"/>
      <c r="DL32" s="649" t="s">
        <v>236</v>
      </c>
      <c r="DM32" s="644"/>
      <c r="DN32" s="644"/>
      <c r="DO32" s="644"/>
      <c r="DP32" s="644"/>
      <c r="DQ32" s="644"/>
      <c r="DR32" s="644"/>
      <c r="DS32" s="644"/>
      <c r="DT32" s="644"/>
      <c r="DU32" s="644"/>
      <c r="DV32" s="645"/>
      <c r="DW32" s="646" t="s">
        <v>236</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1220158</v>
      </c>
      <c r="S33" s="644"/>
      <c r="T33" s="644"/>
      <c r="U33" s="644"/>
      <c r="V33" s="644"/>
      <c r="W33" s="644"/>
      <c r="X33" s="644"/>
      <c r="Y33" s="645"/>
      <c r="Z33" s="703">
        <v>12.4</v>
      </c>
      <c r="AA33" s="703"/>
      <c r="AB33" s="703"/>
      <c r="AC33" s="703"/>
      <c r="AD33" s="704" t="s">
        <v>133</v>
      </c>
      <c r="AE33" s="704"/>
      <c r="AF33" s="704"/>
      <c r="AG33" s="704"/>
      <c r="AH33" s="704"/>
      <c r="AI33" s="704"/>
      <c r="AJ33" s="704"/>
      <c r="AK33" s="704"/>
      <c r="AL33" s="646" t="s">
        <v>133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3834103</v>
      </c>
      <c r="CS33" s="642"/>
      <c r="CT33" s="642"/>
      <c r="CU33" s="642"/>
      <c r="CV33" s="642"/>
      <c r="CW33" s="642"/>
      <c r="CX33" s="642"/>
      <c r="CY33" s="643"/>
      <c r="CZ33" s="646">
        <v>42.7</v>
      </c>
      <c r="DA33" s="675"/>
      <c r="DB33" s="675"/>
      <c r="DC33" s="676"/>
      <c r="DD33" s="649">
        <v>3133670</v>
      </c>
      <c r="DE33" s="642"/>
      <c r="DF33" s="642"/>
      <c r="DG33" s="642"/>
      <c r="DH33" s="642"/>
      <c r="DI33" s="642"/>
      <c r="DJ33" s="642"/>
      <c r="DK33" s="643"/>
      <c r="DL33" s="649">
        <v>2312045</v>
      </c>
      <c r="DM33" s="642"/>
      <c r="DN33" s="642"/>
      <c r="DO33" s="642"/>
      <c r="DP33" s="642"/>
      <c r="DQ33" s="642"/>
      <c r="DR33" s="642"/>
      <c r="DS33" s="642"/>
      <c r="DT33" s="642"/>
      <c r="DU33" s="642"/>
      <c r="DV33" s="643"/>
      <c r="DW33" s="646">
        <v>57.5</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194707</v>
      </c>
      <c r="S34" s="644"/>
      <c r="T34" s="644"/>
      <c r="U34" s="644"/>
      <c r="V34" s="644"/>
      <c r="W34" s="644"/>
      <c r="X34" s="644"/>
      <c r="Y34" s="645"/>
      <c r="Z34" s="703">
        <v>2</v>
      </c>
      <c r="AA34" s="703"/>
      <c r="AB34" s="703"/>
      <c r="AC34" s="703"/>
      <c r="AD34" s="704">
        <v>3097</v>
      </c>
      <c r="AE34" s="704"/>
      <c r="AF34" s="704"/>
      <c r="AG34" s="704"/>
      <c r="AH34" s="704"/>
      <c r="AI34" s="704"/>
      <c r="AJ34" s="704"/>
      <c r="AK34" s="704"/>
      <c r="AL34" s="646">
        <v>0.1</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1158857</v>
      </c>
      <c r="CS34" s="644"/>
      <c r="CT34" s="644"/>
      <c r="CU34" s="644"/>
      <c r="CV34" s="644"/>
      <c r="CW34" s="644"/>
      <c r="CX34" s="644"/>
      <c r="CY34" s="645"/>
      <c r="CZ34" s="646">
        <v>12.9</v>
      </c>
      <c r="DA34" s="675"/>
      <c r="DB34" s="675"/>
      <c r="DC34" s="676"/>
      <c r="DD34" s="649">
        <v>935821</v>
      </c>
      <c r="DE34" s="644"/>
      <c r="DF34" s="644"/>
      <c r="DG34" s="644"/>
      <c r="DH34" s="644"/>
      <c r="DI34" s="644"/>
      <c r="DJ34" s="644"/>
      <c r="DK34" s="645"/>
      <c r="DL34" s="649">
        <v>859887</v>
      </c>
      <c r="DM34" s="644"/>
      <c r="DN34" s="644"/>
      <c r="DO34" s="644"/>
      <c r="DP34" s="644"/>
      <c r="DQ34" s="644"/>
      <c r="DR34" s="644"/>
      <c r="DS34" s="644"/>
      <c r="DT34" s="644"/>
      <c r="DU34" s="644"/>
      <c r="DV34" s="645"/>
      <c r="DW34" s="646">
        <v>21.4</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288800</v>
      </c>
      <c r="S35" s="644"/>
      <c r="T35" s="644"/>
      <c r="U35" s="644"/>
      <c r="V35" s="644"/>
      <c r="W35" s="644"/>
      <c r="X35" s="644"/>
      <c r="Y35" s="645"/>
      <c r="Z35" s="703">
        <v>2.9</v>
      </c>
      <c r="AA35" s="703"/>
      <c r="AB35" s="703"/>
      <c r="AC35" s="703"/>
      <c r="AD35" s="704" t="s">
        <v>236</v>
      </c>
      <c r="AE35" s="704"/>
      <c r="AF35" s="704"/>
      <c r="AG35" s="704"/>
      <c r="AH35" s="704"/>
      <c r="AI35" s="704"/>
      <c r="AJ35" s="704"/>
      <c r="AK35" s="704"/>
      <c r="AL35" s="646" t="s">
        <v>133</v>
      </c>
      <c r="AM35" s="647"/>
      <c r="AN35" s="647"/>
      <c r="AO35" s="705"/>
      <c r="AP35" s="214"/>
      <c r="AQ35" s="709" t="s">
        <v>322</v>
      </c>
      <c r="AR35" s="710"/>
      <c r="AS35" s="710"/>
      <c r="AT35" s="710"/>
      <c r="AU35" s="710"/>
      <c r="AV35" s="710"/>
      <c r="AW35" s="710"/>
      <c r="AX35" s="710"/>
      <c r="AY35" s="711"/>
      <c r="AZ35" s="706">
        <v>924777</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136418</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56530</v>
      </c>
      <c r="CS35" s="642"/>
      <c r="CT35" s="642"/>
      <c r="CU35" s="642"/>
      <c r="CV35" s="642"/>
      <c r="CW35" s="642"/>
      <c r="CX35" s="642"/>
      <c r="CY35" s="643"/>
      <c r="CZ35" s="646">
        <v>0.6</v>
      </c>
      <c r="DA35" s="675"/>
      <c r="DB35" s="675"/>
      <c r="DC35" s="676"/>
      <c r="DD35" s="649">
        <v>56065</v>
      </c>
      <c r="DE35" s="642"/>
      <c r="DF35" s="642"/>
      <c r="DG35" s="642"/>
      <c r="DH35" s="642"/>
      <c r="DI35" s="642"/>
      <c r="DJ35" s="642"/>
      <c r="DK35" s="643"/>
      <c r="DL35" s="649">
        <v>45288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133</v>
      </c>
      <c r="S36" s="644"/>
      <c r="T36" s="644"/>
      <c r="U36" s="644"/>
      <c r="V36" s="644"/>
      <c r="W36" s="644"/>
      <c r="X36" s="644"/>
      <c r="Y36" s="645"/>
      <c r="Z36" s="703" t="s">
        <v>133</v>
      </c>
      <c r="AA36" s="703"/>
      <c r="AB36" s="703"/>
      <c r="AC36" s="703"/>
      <c r="AD36" s="704" t="s">
        <v>133</v>
      </c>
      <c r="AE36" s="704"/>
      <c r="AF36" s="704"/>
      <c r="AG36" s="704"/>
      <c r="AH36" s="704"/>
      <c r="AI36" s="704"/>
      <c r="AJ36" s="704"/>
      <c r="AK36" s="704"/>
      <c r="AL36" s="646" t="s">
        <v>133</v>
      </c>
      <c r="AM36" s="647"/>
      <c r="AN36" s="647"/>
      <c r="AO36" s="705"/>
      <c r="AQ36" s="678" t="s">
        <v>326</v>
      </c>
      <c r="AR36" s="679"/>
      <c r="AS36" s="679"/>
      <c r="AT36" s="679"/>
      <c r="AU36" s="679"/>
      <c r="AV36" s="679"/>
      <c r="AW36" s="679"/>
      <c r="AX36" s="679"/>
      <c r="AY36" s="680"/>
      <c r="AZ36" s="641">
        <v>235000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117250</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988832</v>
      </c>
      <c r="CS36" s="644"/>
      <c r="CT36" s="644"/>
      <c r="CU36" s="644"/>
      <c r="CV36" s="644"/>
      <c r="CW36" s="644"/>
      <c r="CX36" s="644"/>
      <c r="CY36" s="645"/>
      <c r="CZ36" s="646">
        <v>11</v>
      </c>
      <c r="DA36" s="675"/>
      <c r="DB36" s="675"/>
      <c r="DC36" s="676"/>
      <c r="DD36" s="649">
        <v>884759</v>
      </c>
      <c r="DE36" s="644"/>
      <c r="DF36" s="644"/>
      <c r="DG36" s="644"/>
      <c r="DH36" s="644"/>
      <c r="DI36" s="644"/>
      <c r="DJ36" s="644"/>
      <c r="DK36" s="645"/>
      <c r="DL36" s="649">
        <v>659123</v>
      </c>
      <c r="DM36" s="644"/>
      <c r="DN36" s="644"/>
      <c r="DO36" s="644"/>
      <c r="DP36" s="644"/>
      <c r="DQ36" s="644"/>
      <c r="DR36" s="644"/>
      <c r="DS36" s="644"/>
      <c r="DT36" s="644"/>
      <c r="DU36" s="644"/>
      <c r="DV36" s="645"/>
      <c r="DW36" s="646">
        <v>16.399999999999999</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200000</v>
      </c>
      <c r="S37" s="644"/>
      <c r="T37" s="644"/>
      <c r="U37" s="644"/>
      <c r="V37" s="644"/>
      <c r="W37" s="644"/>
      <c r="X37" s="644"/>
      <c r="Y37" s="645"/>
      <c r="Z37" s="703">
        <v>2</v>
      </c>
      <c r="AA37" s="703"/>
      <c r="AB37" s="703"/>
      <c r="AC37" s="703"/>
      <c r="AD37" s="704" t="s">
        <v>236</v>
      </c>
      <c r="AE37" s="704"/>
      <c r="AF37" s="704"/>
      <c r="AG37" s="704"/>
      <c r="AH37" s="704"/>
      <c r="AI37" s="704"/>
      <c r="AJ37" s="704"/>
      <c r="AK37" s="704"/>
      <c r="AL37" s="646" t="s">
        <v>133</v>
      </c>
      <c r="AM37" s="647"/>
      <c r="AN37" s="647"/>
      <c r="AO37" s="705"/>
      <c r="AQ37" s="678" t="s">
        <v>330</v>
      </c>
      <c r="AR37" s="679"/>
      <c r="AS37" s="679"/>
      <c r="AT37" s="679"/>
      <c r="AU37" s="679"/>
      <c r="AV37" s="679"/>
      <c r="AW37" s="679"/>
      <c r="AX37" s="679"/>
      <c r="AY37" s="680"/>
      <c r="AZ37" s="641">
        <v>56998</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2375</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468504</v>
      </c>
      <c r="CS37" s="642"/>
      <c r="CT37" s="642"/>
      <c r="CU37" s="642"/>
      <c r="CV37" s="642"/>
      <c r="CW37" s="642"/>
      <c r="CX37" s="642"/>
      <c r="CY37" s="643"/>
      <c r="CZ37" s="646">
        <v>5.2</v>
      </c>
      <c r="DA37" s="675"/>
      <c r="DB37" s="675"/>
      <c r="DC37" s="676"/>
      <c r="DD37" s="649">
        <v>455578</v>
      </c>
      <c r="DE37" s="642"/>
      <c r="DF37" s="642"/>
      <c r="DG37" s="642"/>
      <c r="DH37" s="642"/>
      <c r="DI37" s="642"/>
      <c r="DJ37" s="642"/>
      <c r="DK37" s="643"/>
      <c r="DL37" s="649">
        <v>391196</v>
      </c>
      <c r="DM37" s="642"/>
      <c r="DN37" s="642"/>
      <c r="DO37" s="642"/>
      <c r="DP37" s="642"/>
      <c r="DQ37" s="642"/>
      <c r="DR37" s="642"/>
      <c r="DS37" s="642"/>
      <c r="DT37" s="642"/>
      <c r="DU37" s="642"/>
      <c r="DV37" s="643"/>
      <c r="DW37" s="646">
        <v>9.6999999999999993</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9864694</v>
      </c>
      <c r="S38" s="693"/>
      <c r="T38" s="693"/>
      <c r="U38" s="693"/>
      <c r="V38" s="693"/>
      <c r="W38" s="693"/>
      <c r="X38" s="693"/>
      <c r="Y38" s="698"/>
      <c r="Z38" s="699">
        <v>100</v>
      </c>
      <c r="AA38" s="699"/>
      <c r="AB38" s="699"/>
      <c r="AC38" s="699"/>
      <c r="AD38" s="700">
        <v>3819586</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133</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4210</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867779</v>
      </c>
      <c r="CS38" s="644"/>
      <c r="CT38" s="644"/>
      <c r="CU38" s="644"/>
      <c r="CV38" s="644"/>
      <c r="CW38" s="644"/>
      <c r="CX38" s="644"/>
      <c r="CY38" s="645"/>
      <c r="CZ38" s="646">
        <v>9.6999999999999993</v>
      </c>
      <c r="DA38" s="675"/>
      <c r="DB38" s="675"/>
      <c r="DC38" s="676"/>
      <c r="DD38" s="649">
        <v>764074</v>
      </c>
      <c r="DE38" s="644"/>
      <c r="DF38" s="644"/>
      <c r="DG38" s="644"/>
      <c r="DH38" s="644"/>
      <c r="DI38" s="644"/>
      <c r="DJ38" s="644"/>
      <c r="DK38" s="645"/>
      <c r="DL38" s="649">
        <v>747747</v>
      </c>
      <c r="DM38" s="644"/>
      <c r="DN38" s="644"/>
      <c r="DO38" s="644"/>
      <c r="DP38" s="644"/>
      <c r="DQ38" s="644"/>
      <c r="DR38" s="644"/>
      <c r="DS38" s="644"/>
      <c r="DT38" s="644"/>
      <c r="DU38" s="644"/>
      <c r="DV38" s="645"/>
      <c r="DW38" s="646">
        <v>18.600000000000001</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133</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106</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699105</v>
      </c>
      <c r="CS39" s="642"/>
      <c r="CT39" s="642"/>
      <c r="CU39" s="642"/>
      <c r="CV39" s="642"/>
      <c r="CW39" s="642"/>
      <c r="CX39" s="642"/>
      <c r="CY39" s="643"/>
      <c r="CZ39" s="646">
        <v>7.8</v>
      </c>
      <c r="DA39" s="675"/>
      <c r="DB39" s="675"/>
      <c r="DC39" s="676"/>
      <c r="DD39" s="649">
        <v>492951</v>
      </c>
      <c r="DE39" s="642"/>
      <c r="DF39" s="642"/>
      <c r="DG39" s="642"/>
      <c r="DH39" s="642"/>
      <c r="DI39" s="642"/>
      <c r="DJ39" s="642"/>
      <c r="DK39" s="643"/>
      <c r="DL39" s="649" t="s">
        <v>133</v>
      </c>
      <c r="DM39" s="642"/>
      <c r="DN39" s="642"/>
      <c r="DO39" s="642"/>
      <c r="DP39" s="642"/>
      <c r="DQ39" s="642"/>
      <c r="DR39" s="642"/>
      <c r="DS39" s="642"/>
      <c r="DT39" s="642"/>
      <c r="DU39" s="642"/>
      <c r="DV39" s="643"/>
      <c r="DW39" s="646" t="s">
        <v>133</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166477</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120</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63000</v>
      </c>
      <c r="CS40" s="644"/>
      <c r="CT40" s="644"/>
      <c r="CU40" s="644"/>
      <c r="CV40" s="644"/>
      <c r="CW40" s="644"/>
      <c r="CX40" s="644"/>
      <c r="CY40" s="645"/>
      <c r="CZ40" s="646">
        <v>0.7</v>
      </c>
      <c r="DA40" s="675"/>
      <c r="DB40" s="675"/>
      <c r="DC40" s="676"/>
      <c r="DD40" s="649" t="s">
        <v>133</v>
      </c>
      <c r="DE40" s="644"/>
      <c r="DF40" s="644"/>
      <c r="DG40" s="644"/>
      <c r="DH40" s="644"/>
      <c r="DI40" s="644"/>
      <c r="DJ40" s="644"/>
      <c r="DK40" s="645"/>
      <c r="DL40" s="649" t="s">
        <v>133</v>
      </c>
      <c r="DM40" s="644"/>
      <c r="DN40" s="644"/>
      <c r="DO40" s="644"/>
      <c r="DP40" s="644"/>
      <c r="DQ40" s="644"/>
      <c r="DR40" s="644"/>
      <c r="DS40" s="644"/>
      <c r="DT40" s="644"/>
      <c r="DU40" s="644"/>
      <c r="DV40" s="645"/>
      <c r="DW40" s="646" t="s">
        <v>236</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466302</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327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133</v>
      </c>
      <c r="CS41" s="642"/>
      <c r="CT41" s="642"/>
      <c r="CU41" s="642"/>
      <c r="CV41" s="642"/>
      <c r="CW41" s="642"/>
      <c r="CX41" s="642"/>
      <c r="CY41" s="643"/>
      <c r="CZ41" s="646" t="s">
        <v>133</v>
      </c>
      <c r="DA41" s="675"/>
      <c r="DB41" s="675"/>
      <c r="DC41" s="676"/>
      <c r="DD41" s="649" t="s">
        <v>133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2554195</v>
      </c>
      <c r="CS42" s="644"/>
      <c r="CT42" s="644"/>
      <c r="CU42" s="644"/>
      <c r="CV42" s="644"/>
      <c r="CW42" s="644"/>
      <c r="CX42" s="644"/>
      <c r="CY42" s="645"/>
      <c r="CZ42" s="646">
        <v>28.4</v>
      </c>
      <c r="DA42" s="647"/>
      <c r="DB42" s="647"/>
      <c r="DC42" s="648"/>
      <c r="DD42" s="649">
        <v>671474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77323</v>
      </c>
      <c r="CS43" s="642"/>
      <c r="CT43" s="642"/>
      <c r="CU43" s="642"/>
      <c r="CV43" s="642"/>
      <c r="CW43" s="642"/>
      <c r="CX43" s="642"/>
      <c r="CY43" s="643"/>
      <c r="CZ43" s="646">
        <v>0.9</v>
      </c>
      <c r="DA43" s="675"/>
      <c r="DB43" s="675"/>
      <c r="DC43" s="676"/>
      <c r="DD43" s="649">
        <v>77323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303</v>
      </c>
      <c r="CE44" s="670"/>
      <c r="CF44" s="638" t="s">
        <v>352</v>
      </c>
      <c r="CG44" s="639"/>
      <c r="CH44" s="639"/>
      <c r="CI44" s="639"/>
      <c r="CJ44" s="639"/>
      <c r="CK44" s="639"/>
      <c r="CL44" s="639"/>
      <c r="CM44" s="639"/>
      <c r="CN44" s="639"/>
      <c r="CO44" s="639"/>
      <c r="CP44" s="639"/>
      <c r="CQ44" s="640"/>
      <c r="CR44" s="641">
        <v>2327427</v>
      </c>
      <c r="CS44" s="644"/>
      <c r="CT44" s="644"/>
      <c r="CU44" s="644"/>
      <c r="CV44" s="644"/>
      <c r="CW44" s="644"/>
      <c r="CX44" s="644"/>
      <c r="CY44" s="645"/>
      <c r="CZ44" s="646">
        <v>25.9</v>
      </c>
      <c r="DA44" s="647"/>
      <c r="DB44" s="647"/>
      <c r="DC44" s="648"/>
      <c r="DD44" s="649">
        <v>658512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1754467</v>
      </c>
      <c r="CS45" s="642"/>
      <c r="CT45" s="642"/>
      <c r="CU45" s="642"/>
      <c r="CV45" s="642"/>
      <c r="CW45" s="642"/>
      <c r="CX45" s="642"/>
      <c r="CY45" s="643"/>
      <c r="CZ45" s="646">
        <v>19.5</v>
      </c>
      <c r="DA45" s="675"/>
      <c r="DB45" s="675"/>
      <c r="DC45" s="676"/>
      <c r="DD45" s="649">
        <v>313490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544960</v>
      </c>
      <c r="CS46" s="644"/>
      <c r="CT46" s="644"/>
      <c r="CU46" s="644"/>
      <c r="CV46" s="644"/>
      <c r="CW46" s="644"/>
      <c r="CX46" s="644"/>
      <c r="CY46" s="645"/>
      <c r="CZ46" s="646">
        <v>6.1</v>
      </c>
      <c r="DA46" s="647"/>
      <c r="DB46" s="647"/>
      <c r="DC46" s="648"/>
      <c r="DD46" s="649">
        <v>317022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226768</v>
      </c>
      <c r="CS47" s="642"/>
      <c r="CT47" s="642"/>
      <c r="CU47" s="642"/>
      <c r="CV47" s="642"/>
      <c r="CW47" s="642"/>
      <c r="CX47" s="642"/>
      <c r="CY47" s="643"/>
      <c r="CZ47" s="646">
        <v>2.5</v>
      </c>
      <c r="DA47" s="675"/>
      <c r="DB47" s="675"/>
      <c r="DC47" s="676"/>
      <c r="DD47" s="649">
        <v>12962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236</v>
      </c>
      <c r="CS48" s="644"/>
      <c r="CT48" s="644"/>
      <c r="CU48" s="644"/>
      <c r="CV48" s="644"/>
      <c r="CW48" s="644"/>
      <c r="CX48" s="644"/>
      <c r="CY48" s="645"/>
      <c r="CZ48" s="646" t="s">
        <v>133</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8986139</v>
      </c>
      <c r="CS49" s="657"/>
      <c r="CT49" s="657"/>
      <c r="CU49" s="657"/>
      <c r="CV49" s="657"/>
      <c r="CW49" s="657"/>
      <c r="CX49" s="657"/>
      <c r="CY49" s="658"/>
      <c r="CZ49" s="659">
        <v>100</v>
      </c>
      <c r="DA49" s="660"/>
      <c r="DB49" s="660"/>
      <c r="DC49" s="661"/>
      <c r="DD49" s="662">
        <v>5628192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88ELoZ7qq4nyN4g4HwI4/aCd5dI2MgipcNUQ3zCJT/e9c0SjWHX4G6830i8TtF9UfFNQW7BNkH12DqX1ri+BHw==" saltValue="AweKKAkzhMaaQdqVf4zN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9856</v>
      </c>
      <c r="R7" s="1174"/>
      <c r="S7" s="1174"/>
      <c r="T7" s="1174"/>
      <c r="U7" s="1174"/>
      <c r="V7" s="1174">
        <v>8979</v>
      </c>
      <c r="W7" s="1174"/>
      <c r="X7" s="1174"/>
      <c r="Y7" s="1174"/>
      <c r="Z7" s="1174"/>
      <c r="AA7" s="1174">
        <v>877</v>
      </c>
      <c r="AB7" s="1174"/>
      <c r="AC7" s="1174"/>
      <c r="AD7" s="1174"/>
      <c r="AE7" s="1175"/>
      <c r="AF7" s="1176">
        <v>313</v>
      </c>
      <c r="AG7" s="1177"/>
      <c r="AH7" s="1177"/>
      <c r="AI7" s="1177"/>
      <c r="AJ7" s="1178"/>
      <c r="AK7" s="1160">
        <v>1937</v>
      </c>
      <c r="AL7" s="1161"/>
      <c r="AM7" s="1161"/>
      <c r="AN7" s="1161"/>
      <c r="AO7" s="1161"/>
      <c r="AP7" s="1161">
        <v>4866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15</v>
      </c>
      <c r="R8" s="1113"/>
      <c r="S8" s="1113"/>
      <c r="T8" s="1113"/>
      <c r="U8" s="1113"/>
      <c r="V8" s="1113">
        <v>13</v>
      </c>
      <c r="W8" s="1113"/>
      <c r="X8" s="1113"/>
      <c r="Y8" s="1113"/>
      <c r="Z8" s="1113"/>
      <c r="AA8" s="1113">
        <v>2</v>
      </c>
      <c r="AB8" s="1113"/>
      <c r="AC8" s="1113"/>
      <c r="AD8" s="1113"/>
      <c r="AE8" s="1114"/>
      <c r="AF8" s="1088">
        <v>2</v>
      </c>
      <c r="AG8" s="1089"/>
      <c r="AH8" s="1089"/>
      <c r="AI8" s="1089"/>
      <c r="AJ8" s="1090"/>
      <c r="AK8" s="1155">
        <v>6</v>
      </c>
      <c r="AL8" s="1156"/>
      <c r="AM8" s="1156"/>
      <c r="AN8" s="1156"/>
      <c r="AO8" s="1156"/>
      <c r="AP8" s="1156" t="s">
        <v>566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9871</v>
      </c>
      <c r="R23" s="1138"/>
      <c r="S23" s="1138"/>
      <c r="T23" s="1138"/>
      <c r="U23" s="1138"/>
      <c r="V23" s="1138">
        <v>8992</v>
      </c>
      <c r="W23" s="1138"/>
      <c r="X23" s="1138"/>
      <c r="Y23" s="1138"/>
      <c r="Z23" s="1138"/>
      <c r="AA23" s="1138">
        <v>879</v>
      </c>
      <c r="AB23" s="1138"/>
      <c r="AC23" s="1138"/>
      <c r="AD23" s="1138"/>
      <c r="AE23" s="1139"/>
      <c r="AF23" s="1140">
        <v>315</v>
      </c>
      <c r="AG23" s="1138"/>
      <c r="AH23" s="1138"/>
      <c r="AI23" s="1138"/>
      <c r="AJ23" s="1141"/>
      <c r="AK23" s="1142"/>
      <c r="AL23" s="1143"/>
      <c r="AM23" s="1143"/>
      <c r="AN23" s="1143"/>
      <c r="AO23" s="1143"/>
      <c r="AP23" s="1138">
        <v>4866</v>
      </c>
      <c r="AQ23" s="1138"/>
      <c r="AR23" s="1138"/>
      <c r="AS23" s="1138"/>
      <c r="AT23" s="1138"/>
      <c r="AU23" s="1144"/>
      <c r="AV23" s="1144"/>
      <c r="AW23" s="1144"/>
      <c r="AX23" s="1144"/>
      <c r="AY23" s="1145"/>
      <c r="AZ23" s="1134" t="s">
        <v>133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2427</v>
      </c>
      <c r="R28" s="1123"/>
      <c r="S28" s="1123"/>
      <c r="T28" s="1123"/>
      <c r="U28" s="1123"/>
      <c r="V28" s="1123">
        <v>2290</v>
      </c>
      <c r="W28" s="1123"/>
      <c r="X28" s="1123"/>
      <c r="Y28" s="1123"/>
      <c r="Z28" s="1123"/>
      <c r="AA28" s="1123">
        <v>136</v>
      </c>
      <c r="AB28" s="1123"/>
      <c r="AC28" s="1123"/>
      <c r="AD28" s="1123"/>
      <c r="AE28" s="1124"/>
      <c r="AF28" s="1125">
        <v>136</v>
      </c>
      <c r="AG28" s="1123"/>
      <c r="AH28" s="1123"/>
      <c r="AI28" s="1123"/>
      <c r="AJ28" s="1126"/>
      <c r="AK28" s="1127">
        <v>166</v>
      </c>
      <c r="AL28" s="1115"/>
      <c r="AM28" s="1115"/>
      <c r="AN28" s="1115"/>
      <c r="AO28" s="1115"/>
      <c r="AP28" s="1115" t="s">
        <v>567</v>
      </c>
      <c r="AQ28" s="1115"/>
      <c r="AR28" s="1115"/>
      <c r="AS28" s="1115"/>
      <c r="AT28" s="1115"/>
      <c r="AU28" s="1115" t="s">
        <v>566</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1685</v>
      </c>
      <c r="R29" s="1113"/>
      <c r="S29" s="1113"/>
      <c r="T29" s="1113"/>
      <c r="U29" s="1113"/>
      <c r="V29" s="1113">
        <v>1579</v>
      </c>
      <c r="W29" s="1113"/>
      <c r="X29" s="1113"/>
      <c r="Y29" s="1113"/>
      <c r="Z29" s="1113"/>
      <c r="AA29" s="1113">
        <v>105</v>
      </c>
      <c r="AB29" s="1113"/>
      <c r="AC29" s="1113"/>
      <c r="AD29" s="1113"/>
      <c r="AE29" s="1114"/>
      <c r="AF29" s="1088">
        <v>105</v>
      </c>
      <c r="AG29" s="1089"/>
      <c r="AH29" s="1089"/>
      <c r="AI29" s="1089"/>
      <c r="AJ29" s="1090"/>
      <c r="AK29" s="1049">
        <v>229</v>
      </c>
      <c r="AL29" s="1040"/>
      <c r="AM29" s="1040"/>
      <c r="AN29" s="1040"/>
      <c r="AO29" s="1040"/>
      <c r="AP29" s="1040" t="s">
        <v>566</v>
      </c>
      <c r="AQ29" s="1040"/>
      <c r="AR29" s="1040"/>
      <c r="AS29" s="1040"/>
      <c r="AT29" s="1040"/>
      <c r="AU29" s="1040" t="s">
        <v>566</v>
      </c>
      <c r="AV29" s="1040"/>
      <c r="AW29" s="1040"/>
      <c r="AX29" s="1040"/>
      <c r="AY29" s="1040"/>
      <c r="AZ29" s="1111" t="s">
        <v>570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184</v>
      </c>
      <c r="R30" s="1113"/>
      <c r="S30" s="1113"/>
      <c r="T30" s="1113"/>
      <c r="U30" s="1113"/>
      <c r="V30" s="1113">
        <v>180</v>
      </c>
      <c r="W30" s="1113"/>
      <c r="X30" s="1113"/>
      <c r="Y30" s="1113"/>
      <c r="Z30" s="1113"/>
      <c r="AA30" s="1113">
        <v>4</v>
      </c>
      <c r="AB30" s="1113"/>
      <c r="AC30" s="1113"/>
      <c r="AD30" s="1113"/>
      <c r="AE30" s="1114"/>
      <c r="AF30" s="1088">
        <v>4</v>
      </c>
      <c r="AG30" s="1089"/>
      <c r="AH30" s="1089"/>
      <c r="AI30" s="1089"/>
      <c r="AJ30" s="1090"/>
      <c r="AK30" s="1049">
        <v>43</v>
      </c>
      <c r="AL30" s="1040"/>
      <c r="AM30" s="1040"/>
      <c r="AN30" s="1040"/>
      <c r="AO30" s="1040"/>
      <c r="AP30" s="1040" t="s">
        <v>568</v>
      </c>
      <c r="AQ30" s="1040"/>
      <c r="AR30" s="1040"/>
      <c r="AS30" s="1040"/>
      <c r="AT30" s="1040"/>
      <c r="AU30" s="1040" t="s">
        <v>566</v>
      </c>
      <c r="AV30" s="1040"/>
      <c r="AW30" s="1040"/>
      <c r="AX30" s="1040"/>
      <c r="AY30" s="1040"/>
      <c r="AZ30" s="1111" t="s">
        <v>566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537</v>
      </c>
      <c r="R31" s="1113"/>
      <c r="S31" s="1113"/>
      <c r="T31" s="1113"/>
      <c r="U31" s="1113"/>
      <c r="V31" s="1113">
        <v>482</v>
      </c>
      <c r="W31" s="1113"/>
      <c r="X31" s="1113"/>
      <c r="Y31" s="1113"/>
      <c r="Z31" s="1113"/>
      <c r="AA31" s="1113">
        <v>55</v>
      </c>
      <c r="AB31" s="1113"/>
      <c r="AC31" s="1113"/>
      <c r="AD31" s="1113"/>
      <c r="AE31" s="1114"/>
      <c r="AF31" s="1088">
        <v>1652</v>
      </c>
      <c r="AG31" s="1089"/>
      <c r="AH31" s="1089"/>
      <c r="AI31" s="1089"/>
      <c r="AJ31" s="1090"/>
      <c r="AK31" s="1049">
        <v>57</v>
      </c>
      <c r="AL31" s="1040"/>
      <c r="AM31" s="1040"/>
      <c r="AN31" s="1040"/>
      <c r="AO31" s="1040"/>
      <c r="AP31" s="1040">
        <v>112</v>
      </c>
      <c r="AQ31" s="1040"/>
      <c r="AR31" s="1040"/>
      <c r="AS31" s="1040"/>
      <c r="AT31" s="1040"/>
      <c r="AU31" s="1040">
        <v>112</v>
      </c>
      <c r="AV31" s="1040"/>
      <c r="AW31" s="1040"/>
      <c r="AX31" s="1040"/>
      <c r="AY31" s="1040"/>
      <c r="AZ31" s="1111" t="s">
        <v>566</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799</v>
      </c>
      <c r="R32" s="1113"/>
      <c r="S32" s="1113"/>
      <c r="T32" s="1113"/>
      <c r="U32" s="1113"/>
      <c r="V32" s="1113">
        <v>789</v>
      </c>
      <c r="W32" s="1113"/>
      <c r="X32" s="1113"/>
      <c r="Y32" s="1113"/>
      <c r="Z32" s="1113"/>
      <c r="AA32" s="1113">
        <v>10</v>
      </c>
      <c r="AB32" s="1113"/>
      <c r="AC32" s="1113"/>
      <c r="AD32" s="1113"/>
      <c r="AE32" s="1114"/>
      <c r="AF32" s="1088">
        <v>10</v>
      </c>
      <c r="AG32" s="1089"/>
      <c r="AH32" s="1089"/>
      <c r="AI32" s="1089"/>
      <c r="AJ32" s="1090"/>
      <c r="AK32" s="1049">
        <v>235</v>
      </c>
      <c r="AL32" s="1040"/>
      <c r="AM32" s="1040"/>
      <c r="AN32" s="1040"/>
      <c r="AO32" s="1040"/>
      <c r="AP32" s="1040">
        <v>3868</v>
      </c>
      <c r="AQ32" s="1040"/>
      <c r="AR32" s="1040"/>
      <c r="AS32" s="1040"/>
      <c r="AT32" s="1040"/>
      <c r="AU32" s="1040">
        <v>2854</v>
      </c>
      <c r="AV32" s="1040"/>
      <c r="AW32" s="1040"/>
      <c r="AX32" s="1040"/>
      <c r="AY32" s="1040"/>
      <c r="AZ32" s="1111" t="s">
        <v>566</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383</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1907</v>
      </c>
      <c r="AG63" s="1028"/>
      <c r="AH63" s="1028"/>
      <c r="AI63" s="1028"/>
      <c r="AJ63" s="1099"/>
      <c r="AK63" s="1100"/>
      <c r="AL63" s="1032"/>
      <c r="AM63" s="1032"/>
      <c r="AN63" s="1032"/>
      <c r="AO63" s="1032"/>
      <c r="AP63" s="1028">
        <v>3980</v>
      </c>
      <c r="AQ63" s="1028"/>
      <c r="AR63" s="1028"/>
      <c r="AS63" s="1028"/>
      <c r="AT63" s="1028"/>
      <c r="AU63" s="1028">
        <v>2966</v>
      </c>
      <c r="AV63" s="1028"/>
      <c r="AW63" s="1028"/>
      <c r="AX63" s="1028"/>
      <c r="AY63" s="1028"/>
      <c r="AZ63" s="1094"/>
      <c r="BA63" s="1094"/>
      <c r="BB63" s="1094"/>
      <c r="BC63" s="1094"/>
      <c r="BD63" s="1094"/>
      <c r="BE63" s="1029"/>
      <c r="BF63" s="1029"/>
      <c r="BG63" s="1029"/>
      <c r="BH63" s="1029"/>
      <c r="BI63" s="1030"/>
      <c r="BJ63" s="1095" t="s">
        <v>133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389</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2949</v>
      </c>
      <c r="R68" s="1051"/>
      <c r="S68" s="1051"/>
      <c r="T68" s="1051"/>
      <c r="U68" s="1051"/>
      <c r="V68" s="1051">
        <v>2744</v>
      </c>
      <c r="W68" s="1051"/>
      <c r="X68" s="1051"/>
      <c r="Y68" s="1051"/>
      <c r="Z68" s="1051"/>
      <c r="AA68" s="1051">
        <v>205</v>
      </c>
      <c r="AB68" s="1051"/>
      <c r="AC68" s="1051"/>
      <c r="AD68" s="1051"/>
      <c r="AE68" s="1051"/>
      <c r="AF68" s="1051">
        <v>48</v>
      </c>
      <c r="AG68" s="1051"/>
      <c r="AH68" s="1051"/>
      <c r="AI68" s="1051"/>
      <c r="AJ68" s="1051"/>
      <c r="AK68" s="1051">
        <v>35</v>
      </c>
      <c r="AL68" s="1051"/>
      <c r="AM68" s="1051"/>
      <c r="AN68" s="1051"/>
      <c r="AO68" s="1051"/>
      <c r="AP68" s="1051">
        <v>393</v>
      </c>
      <c r="AQ68" s="1051"/>
      <c r="AR68" s="1051"/>
      <c r="AS68" s="1051"/>
      <c r="AT68" s="1051"/>
      <c r="AU68" s="1051">
        <v>46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939</v>
      </c>
      <c r="R69" s="1040"/>
      <c r="S69" s="1040"/>
      <c r="T69" s="1040"/>
      <c r="U69" s="1040"/>
      <c r="V69" s="1040">
        <v>919</v>
      </c>
      <c r="W69" s="1040"/>
      <c r="X69" s="1040"/>
      <c r="Y69" s="1040"/>
      <c r="Z69" s="1040"/>
      <c r="AA69" s="1040">
        <v>20</v>
      </c>
      <c r="AB69" s="1040"/>
      <c r="AC69" s="1040"/>
      <c r="AD69" s="1040"/>
      <c r="AE69" s="1040"/>
      <c r="AF69" s="1040">
        <v>20</v>
      </c>
      <c r="AG69" s="1040"/>
      <c r="AH69" s="1040"/>
      <c r="AI69" s="1040"/>
      <c r="AJ69" s="1040"/>
      <c r="AK69" s="1040">
        <v>11</v>
      </c>
      <c r="AL69" s="1040"/>
      <c r="AM69" s="1040"/>
      <c r="AN69" s="1040"/>
      <c r="AO69" s="1040"/>
      <c r="AP69" s="1040" t="s">
        <v>570</v>
      </c>
      <c r="AQ69" s="1040"/>
      <c r="AR69" s="1040"/>
      <c r="AS69" s="1040"/>
      <c r="AT69" s="1040"/>
      <c r="AU69" s="1040" t="s">
        <v>568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573</v>
      </c>
      <c r="C70" s="1044"/>
      <c r="D70" s="1044"/>
      <c r="E70" s="1044"/>
      <c r="F70" s="1044"/>
      <c r="G70" s="1044"/>
      <c r="H70" s="1044"/>
      <c r="I70" s="1044"/>
      <c r="J70" s="1044"/>
      <c r="K70" s="1044"/>
      <c r="L70" s="1044"/>
      <c r="M70" s="1044"/>
      <c r="N70" s="1044"/>
      <c r="O70" s="1044"/>
      <c r="P70" s="1045"/>
      <c r="Q70" s="1046">
        <v>15065</v>
      </c>
      <c r="R70" s="1040"/>
      <c r="S70" s="1040"/>
      <c r="T70" s="1040"/>
      <c r="U70" s="1040"/>
      <c r="V70" s="1040">
        <v>14640</v>
      </c>
      <c r="W70" s="1040"/>
      <c r="X70" s="1040"/>
      <c r="Y70" s="1040"/>
      <c r="Z70" s="1040"/>
      <c r="AA70" s="1040">
        <v>424</v>
      </c>
      <c r="AB70" s="1040"/>
      <c r="AC70" s="1040"/>
      <c r="AD70" s="1040"/>
      <c r="AE70" s="1040"/>
      <c r="AF70" s="1040">
        <v>424</v>
      </c>
      <c r="AG70" s="1040"/>
      <c r="AH70" s="1040"/>
      <c r="AI70" s="1040"/>
      <c r="AJ70" s="1040"/>
      <c r="AK70" s="1040" t="s">
        <v>566</v>
      </c>
      <c r="AL70" s="1040"/>
      <c r="AM70" s="1040"/>
      <c r="AN70" s="1040"/>
      <c r="AO70" s="1040"/>
      <c r="AP70" s="1040" t="s">
        <v>566</v>
      </c>
      <c r="AQ70" s="1040"/>
      <c r="AR70" s="1040"/>
      <c r="AS70" s="1040"/>
      <c r="AT70" s="1040"/>
      <c r="AU70" s="1040" t="s">
        <v>569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574</v>
      </c>
      <c r="C71" s="1044"/>
      <c r="D71" s="1044"/>
      <c r="E71" s="1044"/>
      <c r="F71" s="1044"/>
      <c r="G71" s="1044"/>
      <c r="H71" s="1044"/>
      <c r="I71" s="1044"/>
      <c r="J71" s="1044"/>
      <c r="K71" s="1044"/>
      <c r="L71" s="1044"/>
      <c r="M71" s="1044"/>
      <c r="N71" s="1044"/>
      <c r="O71" s="1044"/>
      <c r="P71" s="1045"/>
      <c r="Q71" s="1046">
        <v>971</v>
      </c>
      <c r="R71" s="1040"/>
      <c r="S71" s="1040"/>
      <c r="T71" s="1040"/>
      <c r="U71" s="1040"/>
      <c r="V71" s="1040">
        <v>969</v>
      </c>
      <c r="W71" s="1040"/>
      <c r="X71" s="1040"/>
      <c r="Y71" s="1040"/>
      <c r="Z71" s="1040"/>
      <c r="AA71" s="1040">
        <v>2</v>
      </c>
      <c r="AB71" s="1040"/>
      <c r="AC71" s="1040"/>
      <c r="AD71" s="1040"/>
      <c r="AE71" s="1040"/>
      <c r="AF71" s="1040">
        <v>2</v>
      </c>
      <c r="AG71" s="1040"/>
      <c r="AH71" s="1040"/>
      <c r="AI71" s="1040"/>
      <c r="AJ71" s="1040"/>
      <c r="AK71" s="1040">
        <v>3</v>
      </c>
      <c r="AL71" s="1040"/>
      <c r="AM71" s="1040"/>
      <c r="AN71" s="1040"/>
      <c r="AO71" s="1040"/>
      <c r="AP71" s="1040" t="s">
        <v>578</v>
      </c>
      <c r="AQ71" s="1040"/>
      <c r="AR71" s="1040"/>
      <c r="AS71" s="1040"/>
      <c r="AT71" s="1040"/>
      <c r="AU71" s="1040" t="s">
        <v>566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575</v>
      </c>
      <c r="C72" s="1044"/>
      <c r="D72" s="1044"/>
      <c r="E72" s="1044"/>
      <c r="F72" s="1044"/>
      <c r="G72" s="1044"/>
      <c r="H72" s="1044"/>
      <c r="I72" s="1044"/>
      <c r="J72" s="1044"/>
      <c r="K72" s="1044"/>
      <c r="L72" s="1044"/>
      <c r="M72" s="1044"/>
      <c r="N72" s="1044"/>
      <c r="O72" s="1044"/>
      <c r="P72" s="1045"/>
      <c r="Q72" s="1046">
        <v>162</v>
      </c>
      <c r="R72" s="1040"/>
      <c r="S72" s="1040"/>
      <c r="T72" s="1040"/>
      <c r="U72" s="1040"/>
      <c r="V72" s="1040">
        <v>156</v>
      </c>
      <c r="W72" s="1040"/>
      <c r="X72" s="1040"/>
      <c r="Y72" s="1040"/>
      <c r="Z72" s="1040"/>
      <c r="AA72" s="1040">
        <v>7</v>
      </c>
      <c r="AB72" s="1040"/>
      <c r="AC72" s="1040"/>
      <c r="AD72" s="1040"/>
      <c r="AE72" s="1040"/>
      <c r="AF72" s="1040">
        <v>7</v>
      </c>
      <c r="AG72" s="1040"/>
      <c r="AH72" s="1040"/>
      <c r="AI72" s="1040"/>
      <c r="AJ72" s="1040"/>
      <c r="AK72" s="1040" t="s">
        <v>566</v>
      </c>
      <c r="AL72" s="1040"/>
      <c r="AM72" s="1040"/>
      <c r="AN72" s="1040"/>
      <c r="AO72" s="1040"/>
      <c r="AP72" s="1040" t="s">
        <v>570</v>
      </c>
      <c r="AQ72" s="1040"/>
      <c r="AR72" s="1040"/>
      <c r="AS72" s="1040"/>
      <c r="AT72" s="1040"/>
      <c r="AU72" s="1040" t="s">
        <v>566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576</v>
      </c>
      <c r="C73" s="1044"/>
      <c r="D73" s="1044"/>
      <c r="E73" s="1044"/>
      <c r="F73" s="1044"/>
      <c r="G73" s="1044"/>
      <c r="H73" s="1044"/>
      <c r="I73" s="1044"/>
      <c r="J73" s="1044"/>
      <c r="K73" s="1044"/>
      <c r="L73" s="1044"/>
      <c r="M73" s="1044"/>
      <c r="N73" s="1044"/>
      <c r="O73" s="1044"/>
      <c r="P73" s="1045"/>
      <c r="Q73" s="1046">
        <v>217</v>
      </c>
      <c r="R73" s="1040"/>
      <c r="S73" s="1040"/>
      <c r="T73" s="1040"/>
      <c r="U73" s="1040"/>
      <c r="V73" s="1040">
        <v>163</v>
      </c>
      <c r="W73" s="1040"/>
      <c r="X73" s="1040"/>
      <c r="Y73" s="1040"/>
      <c r="Z73" s="1040"/>
      <c r="AA73" s="1040">
        <v>54</v>
      </c>
      <c r="AB73" s="1040"/>
      <c r="AC73" s="1040"/>
      <c r="AD73" s="1040"/>
      <c r="AE73" s="1040"/>
      <c r="AF73" s="1040">
        <v>54</v>
      </c>
      <c r="AG73" s="1040"/>
      <c r="AH73" s="1040"/>
      <c r="AI73" s="1040"/>
      <c r="AJ73" s="1040"/>
      <c r="AK73" s="1040">
        <v>37</v>
      </c>
      <c r="AL73" s="1040"/>
      <c r="AM73" s="1040"/>
      <c r="AN73" s="1040"/>
      <c r="AO73" s="1040"/>
      <c r="AP73" s="1040" t="s">
        <v>566</v>
      </c>
      <c r="AQ73" s="1040"/>
      <c r="AR73" s="1040"/>
      <c r="AS73" s="1040"/>
      <c r="AT73" s="1040"/>
      <c r="AU73" s="1040" t="s">
        <v>566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577</v>
      </c>
      <c r="C74" s="1044"/>
      <c r="D74" s="1044"/>
      <c r="E74" s="1044"/>
      <c r="F74" s="1044"/>
      <c r="G74" s="1044"/>
      <c r="H74" s="1044"/>
      <c r="I74" s="1044"/>
      <c r="J74" s="1044"/>
      <c r="K74" s="1044"/>
      <c r="L74" s="1044"/>
      <c r="M74" s="1044"/>
      <c r="N74" s="1044"/>
      <c r="O74" s="1044"/>
      <c r="P74" s="1045"/>
      <c r="Q74" s="1046">
        <v>258848</v>
      </c>
      <c r="R74" s="1040"/>
      <c r="S74" s="1040"/>
      <c r="T74" s="1040"/>
      <c r="U74" s="1040"/>
      <c r="V74" s="1040">
        <v>251777</v>
      </c>
      <c r="W74" s="1040"/>
      <c r="X74" s="1040"/>
      <c r="Y74" s="1040"/>
      <c r="Z74" s="1040"/>
      <c r="AA74" s="1040">
        <v>7072</v>
      </c>
      <c r="AB74" s="1040"/>
      <c r="AC74" s="1040"/>
      <c r="AD74" s="1040"/>
      <c r="AE74" s="1040"/>
      <c r="AF74" s="1040">
        <v>7071</v>
      </c>
      <c r="AG74" s="1040"/>
      <c r="AH74" s="1040"/>
      <c r="AI74" s="1040"/>
      <c r="AJ74" s="1040"/>
      <c r="AK74" s="1040">
        <v>8966</v>
      </c>
      <c r="AL74" s="1040"/>
      <c r="AM74" s="1040"/>
      <c r="AN74" s="1040"/>
      <c r="AO74" s="1040"/>
      <c r="AP74" s="1040" t="s">
        <v>568</v>
      </c>
      <c r="AQ74" s="1040"/>
      <c r="AR74" s="1040"/>
      <c r="AS74" s="1040"/>
      <c r="AT74" s="1040"/>
      <c r="AU74" s="1040" t="s">
        <v>566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7626</v>
      </c>
      <c r="AG88" s="1028"/>
      <c r="AH88" s="1028"/>
      <c r="AI88" s="1028"/>
      <c r="AJ88" s="1028"/>
      <c r="AK88" s="1032"/>
      <c r="AL88" s="1032"/>
      <c r="AM88" s="1032"/>
      <c r="AN88" s="1032"/>
      <c r="AO88" s="1032"/>
      <c r="AP88" s="1028">
        <v>393</v>
      </c>
      <c r="AQ88" s="1028"/>
      <c r="AR88" s="1028"/>
      <c r="AS88" s="1028"/>
      <c r="AT88" s="1028"/>
      <c r="AU88" s="1028">
        <v>46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302</v>
      </c>
      <c r="AG109" s="963"/>
      <c r="AH109" s="963"/>
      <c r="AI109" s="963"/>
      <c r="AJ109" s="964"/>
      <c r="AK109" s="965" t="s">
        <v>301</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302</v>
      </c>
      <c r="BW109" s="963"/>
      <c r="BX109" s="963"/>
      <c r="BY109" s="963"/>
      <c r="BZ109" s="964"/>
      <c r="CA109" s="965" t="s">
        <v>301</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302</v>
      </c>
      <c r="DM109" s="963"/>
      <c r="DN109" s="963"/>
      <c r="DO109" s="963"/>
      <c r="DP109" s="964"/>
      <c r="DQ109" s="965" t="s">
        <v>301</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342747</v>
      </c>
      <c r="AB110" s="956"/>
      <c r="AC110" s="956"/>
      <c r="AD110" s="956"/>
      <c r="AE110" s="957"/>
      <c r="AF110" s="958">
        <v>311816</v>
      </c>
      <c r="AG110" s="956"/>
      <c r="AH110" s="956"/>
      <c r="AI110" s="956"/>
      <c r="AJ110" s="957"/>
      <c r="AK110" s="958">
        <v>326153</v>
      </c>
      <c r="AL110" s="956"/>
      <c r="AM110" s="956"/>
      <c r="AN110" s="956"/>
      <c r="AO110" s="957"/>
      <c r="AP110" s="959">
        <v>9</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4829141</v>
      </c>
      <c r="BR110" s="903"/>
      <c r="BS110" s="903"/>
      <c r="BT110" s="903"/>
      <c r="BU110" s="903"/>
      <c r="BV110" s="903">
        <v>4950163</v>
      </c>
      <c r="BW110" s="903"/>
      <c r="BX110" s="903"/>
      <c r="BY110" s="903"/>
      <c r="BZ110" s="903"/>
      <c r="CA110" s="903">
        <v>4865557</v>
      </c>
      <c r="CB110" s="903"/>
      <c r="CC110" s="903"/>
      <c r="CD110" s="903"/>
      <c r="CE110" s="903"/>
      <c r="CF110" s="927">
        <v>134.30000000000001</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133</v>
      </c>
      <c r="DH110" s="903"/>
      <c r="DI110" s="903"/>
      <c r="DJ110" s="903"/>
      <c r="DK110" s="903"/>
      <c r="DL110" s="903" t="s">
        <v>133</v>
      </c>
      <c r="DM110" s="903"/>
      <c r="DN110" s="903"/>
      <c r="DO110" s="903"/>
      <c r="DP110" s="903"/>
      <c r="DQ110" s="903" t="s">
        <v>133</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428</v>
      </c>
      <c r="AB111" s="984"/>
      <c r="AC111" s="984"/>
      <c r="AD111" s="984"/>
      <c r="AE111" s="985"/>
      <c r="AF111" s="986" t="s">
        <v>133</v>
      </c>
      <c r="AG111" s="984"/>
      <c r="AH111" s="984"/>
      <c r="AI111" s="984"/>
      <c r="AJ111" s="985"/>
      <c r="AK111" s="986" t="s">
        <v>428</v>
      </c>
      <c r="AL111" s="984"/>
      <c r="AM111" s="984"/>
      <c r="AN111" s="984"/>
      <c r="AO111" s="985"/>
      <c r="AP111" s="987" t="s">
        <v>133</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10482</v>
      </c>
      <c r="BR111" s="875"/>
      <c r="BS111" s="875"/>
      <c r="BT111" s="875"/>
      <c r="BU111" s="875"/>
      <c r="BV111" s="875">
        <v>4806</v>
      </c>
      <c r="BW111" s="875"/>
      <c r="BX111" s="875"/>
      <c r="BY111" s="875"/>
      <c r="BZ111" s="875"/>
      <c r="CA111" s="875">
        <v>3605</v>
      </c>
      <c r="CB111" s="875"/>
      <c r="CC111" s="875"/>
      <c r="CD111" s="875"/>
      <c r="CE111" s="875"/>
      <c r="CF111" s="936">
        <v>0.1</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133</v>
      </c>
      <c r="DH111" s="875"/>
      <c r="DI111" s="875"/>
      <c r="DJ111" s="875"/>
      <c r="DK111" s="875"/>
      <c r="DL111" s="875" t="s">
        <v>432</v>
      </c>
      <c r="DM111" s="875"/>
      <c r="DN111" s="875"/>
      <c r="DO111" s="875"/>
      <c r="DP111" s="875"/>
      <c r="DQ111" s="875" t="s">
        <v>432</v>
      </c>
      <c r="DR111" s="875"/>
      <c r="DS111" s="875"/>
      <c r="DT111" s="875"/>
      <c r="DU111" s="875"/>
      <c r="DV111" s="852" t="s">
        <v>133</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428</v>
      </c>
      <c r="AG112" s="838"/>
      <c r="AH112" s="838"/>
      <c r="AI112" s="838"/>
      <c r="AJ112" s="839"/>
      <c r="AK112" s="840" t="s">
        <v>133</v>
      </c>
      <c r="AL112" s="838"/>
      <c r="AM112" s="838"/>
      <c r="AN112" s="838"/>
      <c r="AO112" s="839"/>
      <c r="AP112" s="885" t="s">
        <v>133</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3300469</v>
      </c>
      <c r="BR112" s="875"/>
      <c r="BS112" s="875"/>
      <c r="BT112" s="875"/>
      <c r="BU112" s="875"/>
      <c r="BV112" s="875">
        <v>3139285</v>
      </c>
      <c r="BW112" s="875"/>
      <c r="BX112" s="875"/>
      <c r="BY112" s="875"/>
      <c r="BZ112" s="875"/>
      <c r="CA112" s="875">
        <v>2966568</v>
      </c>
      <c r="CB112" s="875"/>
      <c r="CC112" s="875"/>
      <c r="CD112" s="875"/>
      <c r="CE112" s="875"/>
      <c r="CF112" s="936">
        <v>81.900000000000006</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133</v>
      </c>
      <c r="DH112" s="875"/>
      <c r="DI112" s="875"/>
      <c r="DJ112" s="875"/>
      <c r="DK112" s="875"/>
      <c r="DL112" s="875" t="s">
        <v>432</v>
      </c>
      <c r="DM112" s="875"/>
      <c r="DN112" s="875"/>
      <c r="DO112" s="875"/>
      <c r="DP112" s="875"/>
      <c r="DQ112" s="875" t="s">
        <v>133</v>
      </c>
      <c r="DR112" s="875"/>
      <c r="DS112" s="875"/>
      <c r="DT112" s="875"/>
      <c r="DU112" s="875"/>
      <c r="DV112" s="852" t="s">
        <v>133</v>
      </c>
      <c r="DW112" s="852"/>
      <c r="DX112" s="852"/>
      <c r="DY112" s="852"/>
      <c r="DZ112" s="853"/>
    </row>
    <row r="113" spans="1:130" s="226" customFormat="1" ht="26.25" customHeight="1" x14ac:dyDescent="0.15">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299517</v>
      </c>
      <c r="AB113" s="984"/>
      <c r="AC113" s="984"/>
      <c r="AD113" s="984"/>
      <c r="AE113" s="985"/>
      <c r="AF113" s="986">
        <v>232903</v>
      </c>
      <c r="AG113" s="984"/>
      <c r="AH113" s="984"/>
      <c r="AI113" s="984"/>
      <c r="AJ113" s="985"/>
      <c r="AK113" s="986">
        <v>244019</v>
      </c>
      <c r="AL113" s="984"/>
      <c r="AM113" s="984"/>
      <c r="AN113" s="984"/>
      <c r="AO113" s="985"/>
      <c r="AP113" s="987">
        <v>6.7</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47750</v>
      </c>
      <c r="BR113" s="875"/>
      <c r="BS113" s="875"/>
      <c r="BT113" s="875"/>
      <c r="BU113" s="875"/>
      <c r="BV113" s="875">
        <v>31878</v>
      </c>
      <c r="BW113" s="875"/>
      <c r="BX113" s="875"/>
      <c r="BY113" s="875"/>
      <c r="BZ113" s="875"/>
      <c r="CA113" s="875">
        <v>45994</v>
      </c>
      <c r="CB113" s="875"/>
      <c r="CC113" s="875"/>
      <c r="CD113" s="875"/>
      <c r="CE113" s="875"/>
      <c r="CF113" s="936">
        <v>1.3</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133</v>
      </c>
      <c r="DH113" s="838"/>
      <c r="DI113" s="838"/>
      <c r="DJ113" s="838"/>
      <c r="DK113" s="839"/>
      <c r="DL113" s="840" t="s">
        <v>432</v>
      </c>
      <c r="DM113" s="838"/>
      <c r="DN113" s="838"/>
      <c r="DO113" s="838"/>
      <c r="DP113" s="839"/>
      <c r="DQ113" s="840" t="s">
        <v>133</v>
      </c>
      <c r="DR113" s="838"/>
      <c r="DS113" s="838"/>
      <c r="DT113" s="838"/>
      <c r="DU113" s="839"/>
      <c r="DV113" s="885" t="s">
        <v>432</v>
      </c>
      <c r="DW113" s="886"/>
      <c r="DX113" s="886"/>
      <c r="DY113" s="886"/>
      <c r="DZ113" s="887"/>
    </row>
    <row r="114" spans="1:130" s="226" customFormat="1" ht="26.25" customHeight="1" x14ac:dyDescent="0.15">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17776</v>
      </c>
      <c r="AB114" s="838"/>
      <c r="AC114" s="838"/>
      <c r="AD114" s="838"/>
      <c r="AE114" s="839"/>
      <c r="AF114" s="840">
        <v>18128</v>
      </c>
      <c r="AG114" s="838"/>
      <c r="AH114" s="838"/>
      <c r="AI114" s="838"/>
      <c r="AJ114" s="839"/>
      <c r="AK114" s="840">
        <v>8531</v>
      </c>
      <c r="AL114" s="838"/>
      <c r="AM114" s="838"/>
      <c r="AN114" s="838"/>
      <c r="AO114" s="839"/>
      <c r="AP114" s="885">
        <v>0.2</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654852</v>
      </c>
      <c r="BR114" s="875"/>
      <c r="BS114" s="875"/>
      <c r="BT114" s="875"/>
      <c r="BU114" s="875"/>
      <c r="BV114" s="875">
        <v>660132</v>
      </c>
      <c r="BW114" s="875"/>
      <c r="BX114" s="875"/>
      <c r="BY114" s="875"/>
      <c r="BZ114" s="875"/>
      <c r="CA114" s="875">
        <v>1306781</v>
      </c>
      <c r="CB114" s="875"/>
      <c r="CC114" s="875"/>
      <c r="CD114" s="875"/>
      <c r="CE114" s="875"/>
      <c r="CF114" s="936">
        <v>36.1</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133</v>
      </c>
      <c r="DM114" s="838"/>
      <c r="DN114" s="838"/>
      <c r="DO114" s="838"/>
      <c r="DP114" s="839"/>
      <c r="DQ114" s="840" t="s">
        <v>432</v>
      </c>
      <c r="DR114" s="838"/>
      <c r="DS114" s="838"/>
      <c r="DT114" s="838"/>
      <c r="DU114" s="839"/>
      <c r="DV114" s="885" t="s">
        <v>428</v>
      </c>
      <c r="DW114" s="886"/>
      <c r="DX114" s="886"/>
      <c r="DY114" s="886"/>
      <c r="DZ114" s="887"/>
    </row>
    <row r="115" spans="1:130" s="226" customFormat="1" ht="26.25" customHeight="1" x14ac:dyDescent="0.15">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1216</v>
      </c>
      <c r="AB115" s="984"/>
      <c r="AC115" s="984"/>
      <c r="AD115" s="984"/>
      <c r="AE115" s="985"/>
      <c r="AF115" s="986">
        <v>1220</v>
      </c>
      <c r="AG115" s="984"/>
      <c r="AH115" s="984"/>
      <c r="AI115" s="984"/>
      <c r="AJ115" s="985"/>
      <c r="AK115" s="986">
        <v>1211</v>
      </c>
      <c r="AL115" s="984"/>
      <c r="AM115" s="984"/>
      <c r="AN115" s="984"/>
      <c r="AO115" s="985"/>
      <c r="AP115" s="987">
        <v>0</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3967</v>
      </c>
      <c r="BR115" s="875"/>
      <c r="BS115" s="875"/>
      <c r="BT115" s="875"/>
      <c r="BU115" s="875"/>
      <c r="BV115" s="875">
        <v>4897</v>
      </c>
      <c r="BW115" s="875"/>
      <c r="BX115" s="875"/>
      <c r="BY115" s="875"/>
      <c r="BZ115" s="875"/>
      <c r="CA115" s="875" t="s">
        <v>133</v>
      </c>
      <c r="CB115" s="875"/>
      <c r="CC115" s="875"/>
      <c r="CD115" s="875"/>
      <c r="CE115" s="875"/>
      <c r="CF115" s="936" t="s">
        <v>133</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133</v>
      </c>
      <c r="DH115" s="838"/>
      <c r="DI115" s="838"/>
      <c r="DJ115" s="838"/>
      <c r="DK115" s="839"/>
      <c r="DL115" s="840" t="s">
        <v>432</v>
      </c>
      <c r="DM115" s="838"/>
      <c r="DN115" s="838"/>
      <c r="DO115" s="838"/>
      <c r="DP115" s="839"/>
      <c r="DQ115" s="840" t="s">
        <v>133</v>
      </c>
      <c r="DR115" s="838"/>
      <c r="DS115" s="838"/>
      <c r="DT115" s="838"/>
      <c r="DU115" s="839"/>
      <c r="DV115" s="885" t="s">
        <v>133</v>
      </c>
      <c r="DW115" s="886"/>
      <c r="DX115" s="886"/>
      <c r="DY115" s="886"/>
      <c r="DZ115" s="887"/>
    </row>
    <row r="116" spans="1:130" s="226" customFormat="1" ht="26.25" customHeight="1" x14ac:dyDescent="0.15">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133</v>
      </c>
      <c r="AB116" s="838"/>
      <c r="AC116" s="838"/>
      <c r="AD116" s="838"/>
      <c r="AE116" s="839"/>
      <c r="AF116" s="840" t="s">
        <v>133</v>
      </c>
      <c r="AG116" s="838"/>
      <c r="AH116" s="838"/>
      <c r="AI116" s="838"/>
      <c r="AJ116" s="839"/>
      <c r="AK116" s="840" t="s">
        <v>133</v>
      </c>
      <c r="AL116" s="838"/>
      <c r="AM116" s="838"/>
      <c r="AN116" s="838"/>
      <c r="AO116" s="839"/>
      <c r="AP116" s="885" t="s">
        <v>133</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133</v>
      </c>
      <c r="BW116" s="875"/>
      <c r="BX116" s="875"/>
      <c r="BY116" s="875"/>
      <c r="BZ116" s="875"/>
      <c r="CA116" s="875" t="s">
        <v>133</v>
      </c>
      <c r="CB116" s="875"/>
      <c r="CC116" s="875"/>
      <c r="CD116" s="875"/>
      <c r="CE116" s="875"/>
      <c r="CF116" s="936" t="s">
        <v>133</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10482</v>
      </c>
      <c r="DH116" s="838"/>
      <c r="DI116" s="838"/>
      <c r="DJ116" s="838"/>
      <c r="DK116" s="839"/>
      <c r="DL116" s="840">
        <v>4806</v>
      </c>
      <c r="DM116" s="838"/>
      <c r="DN116" s="838"/>
      <c r="DO116" s="838"/>
      <c r="DP116" s="839"/>
      <c r="DQ116" s="840">
        <v>3605</v>
      </c>
      <c r="DR116" s="838"/>
      <c r="DS116" s="838"/>
      <c r="DT116" s="838"/>
      <c r="DU116" s="839"/>
      <c r="DV116" s="885">
        <v>0.1</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661256</v>
      </c>
      <c r="AB117" s="970"/>
      <c r="AC117" s="970"/>
      <c r="AD117" s="970"/>
      <c r="AE117" s="971"/>
      <c r="AF117" s="972">
        <v>564067</v>
      </c>
      <c r="AG117" s="970"/>
      <c r="AH117" s="970"/>
      <c r="AI117" s="970"/>
      <c r="AJ117" s="971"/>
      <c r="AK117" s="972">
        <v>579914</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133</v>
      </c>
      <c r="BR117" s="875"/>
      <c r="BS117" s="875"/>
      <c r="BT117" s="875"/>
      <c r="BU117" s="875"/>
      <c r="BV117" s="875" t="s">
        <v>133</v>
      </c>
      <c r="BW117" s="875"/>
      <c r="BX117" s="875"/>
      <c r="BY117" s="875"/>
      <c r="BZ117" s="875"/>
      <c r="CA117" s="875" t="s">
        <v>133</v>
      </c>
      <c r="CB117" s="875"/>
      <c r="CC117" s="875"/>
      <c r="CD117" s="875"/>
      <c r="CE117" s="875"/>
      <c r="CF117" s="936" t="s">
        <v>133</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133</v>
      </c>
      <c r="DH117" s="838"/>
      <c r="DI117" s="838"/>
      <c r="DJ117" s="838"/>
      <c r="DK117" s="839"/>
      <c r="DL117" s="840" t="s">
        <v>133</v>
      </c>
      <c r="DM117" s="838"/>
      <c r="DN117" s="838"/>
      <c r="DO117" s="838"/>
      <c r="DP117" s="839"/>
      <c r="DQ117" s="840" t="s">
        <v>133</v>
      </c>
      <c r="DR117" s="838"/>
      <c r="DS117" s="838"/>
      <c r="DT117" s="838"/>
      <c r="DU117" s="839"/>
      <c r="DV117" s="885" t="s">
        <v>133</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302</v>
      </c>
      <c r="AG118" s="963"/>
      <c r="AH118" s="963"/>
      <c r="AI118" s="963"/>
      <c r="AJ118" s="964"/>
      <c r="AK118" s="965" t="s">
        <v>301</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133</v>
      </c>
      <c r="BR118" s="906"/>
      <c r="BS118" s="906"/>
      <c r="BT118" s="906"/>
      <c r="BU118" s="906"/>
      <c r="BV118" s="906" t="s">
        <v>133</v>
      </c>
      <c r="BW118" s="906"/>
      <c r="BX118" s="906"/>
      <c r="BY118" s="906"/>
      <c r="BZ118" s="906"/>
      <c r="CA118" s="906" t="s">
        <v>133</v>
      </c>
      <c r="CB118" s="906"/>
      <c r="CC118" s="906"/>
      <c r="CD118" s="906"/>
      <c r="CE118" s="906"/>
      <c r="CF118" s="936" t="s">
        <v>133</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133</v>
      </c>
      <c r="DH118" s="838"/>
      <c r="DI118" s="838"/>
      <c r="DJ118" s="838"/>
      <c r="DK118" s="839"/>
      <c r="DL118" s="840" t="s">
        <v>133</v>
      </c>
      <c r="DM118" s="838"/>
      <c r="DN118" s="838"/>
      <c r="DO118" s="838"/>
      <c r="DP118" s="839"/>
      <c r="DQ118" s="840" t="s">
        <v>428</v>
      </c>
      <c r="DR118" s="838"/>
      <c r="DS118" s="838"/>
      <c r="DT118" s="838"/>
      <c r="DU118" s="839"/>
      <c r="DV118" s="885" t="s">
        <v>133</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133</v>
      </c>
      <c r="AB119" s="956"/>
      <c r="AC119" s="956"/>
      <c r="AD119" s="956"/>
      <c r="AE119" s="957"/>
      <c r="AF119" s="958" t="s">
        <v>133</v>
      </c>
      <c r="AG119" s="956"/>
      <c r="AH119" s="956"/>
      <c r="AI119" s="956"/>
      <c r="AJ119" s="957"/>
      <c r="AK119" s="958" t="s">
        <v>133</v>
      </c>
      <c r="AL119" s="956"/>
      <c r="AM119" s="956"/>
      <c r="AN119" s="956"/>
      <c r="AO119" s="957"/>
      <c r="AP119" s="959" t="s">
        <v>133</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454</v>
      </c>
      <c r="BP119" s="939"/>
      <c r="BQ119" s="943">
        <v>8846661</v>
      </c>
      <c r="BR119" s="906"/>
      <c r="BS119" s="906"/>
      <c r="BT119" s="906"/>
      <c r="BU119" s="906"/>
      <c r="BV119" s="906">
        <v>8791161</v>
      </c>
      <c r="BW119" s="906"/>
      <c r="BX119" s="906"/>
      <c r="BY119" s="906"/>
      <c r="BZ119" s="906"/>
      <c r="CA119" s="906">
        <v>9188505</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133</v>
      </c>
      <c r="DH119" s="821"/>
      <c r="DI119" s="821"/>
      <c r="DJ119" s="821"/>
      <c r="DK119" s="822"/>
      <c r="DL119" s="823" t="s">
        <v>133</v>
      </c>
      <c r="DM119" s="821"/>
      <c r="DN119" s="821"/>
      <c r="DO119" s="821"/>
      <c r="DP119" s="822"/>
      <c r="DQ119" s="823" t="s">
        <v>133</v>
      </c>
      <c r="DR119" s="821"/>
      <c r="DS119" s="821"/>
      <c r="DT119" s="821"/>
      <c r="DU119" s="822"/>
      <c r="DV119" s="909" t="s">
        <v>428</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133</v>
      </c>
      <c r="AB120" s="838"/>
      <c r="AC120" s="838"/>
      <c r="AD120" s="838"/>
      <c r="AE120" s="839"/>
      <c r="AF120" s="840" t="s">
        <v>133</v>
      </c>
      <c r="AG120" s="838"/>
      <c r="AH120" s="838"/>
      <c r="AI120" s="838"/>
      <c r="AJ120" s="839"/>
      <c r="AK120" s="840" t="s">
        <v>428</v>
      </c>
      <c r="AL120" s="838"/>
      <c r="AM120" s="838"/>
      <c r="AN120" s="838"/>
      <c r="AO120" s="839"/>
      <c r="AP120" s="885" t="s">
        <v>133</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3123440</v>
      </c>
      <c r="BR120" s="903"/>
      <c r="BS120" s="903"/>
      <c r="BT120" s="903"/>
      <c r="BU120" s="903"/>
      <c r="BV120" s="903">
        <v>3271246</v>
      </c>
      <c r="BW120" s="903"/>
      <c r="BX120" s="903"/>
      <c r="BY120" s="903"/>
      <c r="BZ120" s="903"/>
      <c r="CA120" s="903">
        <v>3599667</v>
      </c>
      <c r="CB120" s="903"/>
      <c r="CC120" s="903"/>
      <c r="CD120" s="903"/>
      <c r="CE120" s="903"/>
      <c r="CF120" s="927">
        <v>99.4</v>
      </c>
      <c r="CG120" s="928"/>
      <c r="CH120" s="928"/>
      <c r="CI120" s="928"/>
      <c r="CJ120" s="928"/>
      <c r="CK120" s="929" t="s">
        <v>458</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3152996</v>
      </c>
      <c r="DH120" s="903"/>
      <c r="DI120" s="903"/>
      <c r="DJ120" s="903"/>
      <c r="DK120" s="903"/>
      <c r="DL120" s="903">
        <v>3009067</v>
      </c>
      <c r="DM120" s="903"/>
      <c r="DN120" s="903"/>
      <c r="DO120" s="903"/>
      <c r="DP120" s="903"/>
      <c r="DQ120" s="903">
        <v>2854269</v>
      </c>
      <c r="DR120" s="903"/>
      <c r="DS120" s="903"/>
      <c r="DT120" s="903"/>
      <c r="DU120" s="903"/>
      <c r="DV120" s="904">
        <v>78.8</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133</v>
      </c>
      <c r="AB121" s="838"/>
      <c r="AC121" s="838"/>
      <c r="AD121" s="838"/>
      <c r="AE121" s="839"/>
      <c r="AF121" s="840" t="s">
        <v>133</v>
      </c>
      <c r="AG121" s="838"/>
      <c r="AH121" s="838"/>
      <c r="AI121" s="838"/>
      <c r="AJ121" s="839"/>
      <c r="AK121" s="840" t="s">
        <v>133</v>
      </c>
      <c r="AL121" s="838"/>
      <c r="AM121" s="838"/>
      <c r="AN121" s="838"/>
      <c r="AO121" s="839"/>
      <c r="AP121" s="885" t="s">
        <v>133</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1099126</v>
      </c>
      <c r="BR121" s="875"/>
      <c r="BS121" s="875"/>
      <c r="BT121" s="875"/>
      <c r="BU121" s="875"/>
      <c r="BV121" s="875">
        <v>1095941</v>
      </c>
      <c r="BW121" s="875"/>
      <c r="BX121" s="875"/>
      <c r="BY121" s="875"/>
      <c r="BZ121" s="875"/>
      <c r="CA121" s="875">
        <v>1039642</v>
      </c>
      <c r="CB121" s="875"/>
      <c r="CC121" s="875"/>
      <c r="CD121" s="875"/>
      <c r="CE121" s="875"/>
      <c r="CF121" s="936">
        <v>28.7</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147473</v>
      </c>
      <c r="DH121" s="875"/>
      <c r="DI121" s="875"/>
      <c r="DJ121" s="875"/>
      <c r="DK121" s="875"/>
      <c r="DL121" s="875">
        <v>130218</v>
      </c>
      <c r="DM121" s="875"/>
      <c r="DN121" s="875"/>
      <c r="DO121" s="875"/>
      <c r="DP121" s="875"/>
      <c r="DQ121" s="875">
        <v>112299</v>
      </c>
      <c r="DR121" s="875"/>
      <c r="DS121" s="875"/>
      <c r="DT121" s="875"/>
      <c r="DU121" s="875"/>
      <c r="DV121" s="852">
        <v>3.1</v>
      </c>
      <c r="DW121" s="852"/>
      <c r="DX121" s="852"/>
      <c r="DY121" s="852"/>
      <c r="DZ121" s="853"/>
    </row>
    <row r="122" spans="1:130" s="226" customFormat="1" ht="26.25" customHeight="1" x14ac:dyDescent="0.15">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133</v>
      </c>
      <c r="AB122" s="838"/>
      <c r="AC122" s="838"/>
      <c r="AD122" s="838"/>
      <c r="AE122" s="839"/>
      <c r="AF122" s="840" t="s">
        <v>133</v>
      </c>
      <c r="AG122" s="838"/>
      <c r="AH122" s="838"/>
      <c r="AI122" s="838"/>
      <c r="AJ122" s="839"/>
      <c r="AK122" s="840" t="s">
        <v>133</v>
      </c>
      <c r="AL122" s="838"/>
      <c r="AM122" s="838"/>
      <c r="AN122" s="838"/>
      <c r="AO122" s="839"/>
      <c r="AP122" s="885" t="s">
        <v>428</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6232228</v>
      </c>
      <c r="BR122" s="906"/>
      <c r="BS122" s="906"/>
      <c r="BT122" s="906"/>
      <c r="BU122" s="906"/>
      <c r="BV122" s="906">
        <v>6249440</v>
      </c>
      <c r="BW122" s="906"/>
      <c r="BX122" s="906"/>
      <c r="BY122" s="906"/>
      <c r="BZ122" s="906"/>
      <c r="CA122" s="906">
        <v>6147053</v>
      </c>
      <c r="CB122" s="906"/>
      <c r="CC122" s="906"/>
      <c r="CD122" s="906"/>
      <c r="CE122" s="906"/>
      <c r="CF122" s="907">
        <v>169.7</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133</v>
      </c>
      <c r="DH122" s="875"/>
      <c r="DI122" s="875"/>
      <c r="DJ122" s="875"/>
      <c r="DK122" s="875"/>
      <c r="DL122" s="875" t="s">
        <v>133</v>
      </c>
      <c r="DM122" s="875"/>
      <c r="DN122" s="875"/>
      <c r="DO122" s="875"/>
      <c r="DP122" s="875"/>
      <c r="DQ122" s="875" t="s">
        <v>133</v>
      </c>
      <c r="DR122" s="875"/>
      <c r="DS122" s="875"/>
      <c r="DT122" s="875"/>
      <c r="DU122" s="875"/>
      <c r="DV122" s="852" t="s">
        <v>133</v>
      </c>
      <c r="DW122" s="852"/>
      <c r="DX122" s="852"/>
      <c r="DY122" s="852"/>
      <c r="DZ122" s="853"/>
    </row>
    <row r="123" spans="1:130" s="226" customFormat="1" ht="26.25" customHeight="1" x14ac:dyDescent="0.15">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133</v>
      </c>
      <c r="AB123" s="838"/>
      <c r="AC123" s="838"/>
      <c r="AD123" s="838"/>
      <c r="AE123" s="839"/>
      <c r="AF123" s="840" t="s">
        <v>133</v>
      </c>
      <c r="AG123" s="838"/>
      <c r="AH123" s="838"/>
      <c r="AI123" s="838"/>
      <c r="AJ123" s="839"/>
      <c r="AK123" s="840" t="s">
        <v>133</v>
      </c>
      <c r="AL123" s="838"/>
      <c r="AM123" s="838"/>
      <c r="AN123" s="838"/>
      <c r="AO123" s="839"/>
      <c r="AP123" s="885" t="s">
        <v>133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463</v>
      </c>
      <c r="BP123" s="939"/>
      <c r="BQ123" s="893">
        <v>10454794</v>
      </c>
      <c r="BR123" s="894"/>
      <c r="BS123" s="894"/>
      <c r="BT123" s="894"/>
      <c r="BU123" s="894"/>
      <c r="BV123" s="894">
        <v>10616627</v>
      </c>
      <c r="BW123" s="894"/>
      <c r="BX123" s="894"/>
      <c r="BY123" s="894"/>
      <c r="BZ123" s="894"/>
      <c r="CA123" s="894">
        <v>10786362</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133</v>
      </c>
      <c r="DH123" s="838"/>
      <c r="DI123" s="838"/>
      <c r="DJ123" s="838"/>
      <c r="DK123" s="839"/>
      <c r="DL123" s="840" t="s">
        <v>133</v>
      </c>
      <c r="DM123" s="838"/>
      <c r="DN123" s="838"/>
      <c r="DO123" s="838"/>
      <c r="DP123" s="839"/>
      <c r="DQ123" s="840" t="s">
        <v>133</v>
      </c>
      <c r="DR123" s="838"/>
      <c r="DS123" s="838"/>
      <c r="DT123" s="838"/>
      <c r="DU123" s="839"/>
      <c r="DV123" s="885" t="s">
        <v>133</v>
      </c>
      <c r="DW123" s="886"/>
      <c r="DX123" s="886"/>
      <c r="DY123" s="886"/>
      <c r="DZ123" s="887"/>
    </row>
    <row r="124" spans="1:130" s="226" customFormat="1" ht="26.25" customHeight="1" thickBot="1" x14ac:dyDescent="0.2">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133</v>
      </c>
      <c r="AB124" s="838"/>
      <c r="AC124" s="838"/>
      <c r="AD124" s="838"/>
      <c r="AE124" s="839"/>
      <c r="AF124" s="840" t="s">
        <v>133</v>
      </c>
      <c r="AG124" s="838"/>
      <c r="AH124" s="838"/>
      <c r="AI124" s="838"/>
      <c r="AJ124" s="839"/>
      <c r="AK124" s="840" t="s">
        <v>133</v>
      </c>
      <c r="AL124" s="838"/>
      <c r="AM124" s="838"/>
      <c r="AN124" s="838"/>
      <c r="AO124" s="839"/>
      <c r="AP124" s="885" t="s">
        <v>133</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133</v>
      </c>
      <c r="BR124" s="892"/>
      <c r="BS124" s="892"/>
      <c r="BT124" s="892"/>
      <c r="BU124" s="892"/>
      <c r="BV124" s="892" t="s">
        <v>133</v>
      </c>
      <c r="BW124" s="892"/>
      <c r="BX124" s="892"/>
      <c r="BY124" s="892"/>
      <c r="BZ124" s="892"/>
      <c r="CA124" s="892" t="s">
        <v>133</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133</v>
      </c>
      <c r="DH124" s="821"/>
      <c r="DI124" s="821"/>
      <c r="DJ124" s="821"/>
      <c r="DK124" s="822"/>
      <c r="DL124" s="823" t="s">
        <v>133</v>
      </c>
      <c r="DM124" s="821"/>
      <c r="DN124" s="821"/>
      <c r="DO124" s="821"/>
      <c r="DP124" s="822"/>
      <c r="DQ124" s="823" t="s">
        <v>133</v>
      </c>
      <c r="DR124" s="821"/>
      <c r="DS124" s="821"/>
      <c r="DT124" s="821"/>
      <c r="DU124" s="822"/>
      <c r="DV124" s="909" t="s">
        <v>133</v>
      </c>
      <c r="DW124" s="910"/>
      <c r="DX124" s="910"/>
      <c r="DY124" s="910"/>
      <c r="DZ124" s="911"/>
    </row>
    <row r="125" spans="1:130" s="226" customFormat="1" ht="26.25" customHeight="1" x14ac:dyDescent="0.15">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133</v>
      </c>
      <c r="AB125" s="838"/>
      <c r="AC125" s="838"/>
      <c r="AD125" s="838"/>
      <c r="AE125" s="839"/>
      <c r="AF125" s="840" t="s">
        <v>133</v>
      </c>
      <c r="AG125" s="838"/>
      <c r="AH125" s="838"/>
      <c r="AI125" s="838"/>
      <c r="AJ125" s="839"/>
      <c r="AK125" s="840" t="s">
        <v>133</v>
      </c>
      <c r="AL125" s="838"/>
      <c r="AM125" s="838"/>
      <c r="AN125" s="838"/>
      <c r="AO125" s="839"/>
      <c r="AP125" s="885" t="s">
        <v>133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133</v>
      </c>
      <c r="DH125" s="903"/>
      <c r="DI125" s="903"/>
      <c r="DJ125" s="903"/>
      <c r="DK125" s="903"/>
      <c r="DL125" s="903" t="s">
        <v>133</v>
      </c>
      <c r="DM125" s="903"/>
      <c r="DN125" s="903"/>
      <c r="DO125" s="903"/>
      <c r="DP125" s="903"/>
      <c r="DQ125" s="903" t="s">
        <v>133</v>
      </c>
      <c r="DR125" s="903"/>
      <c r="DS125" s="903"/>
      <c r="DT125" s="903"/>
      <c r="DU125" s="903"/>
      <c r="DV125" s="904" t="s">
        <v>133</v>
      </c>
      <c r="DW125" s="904"/>
      <c r="DX125" s="904"/>
      <c r="DY125" s="904"/>
      <c r="DZ125" s="905"/>
    </row>
    <row r="126" spans="1:130" s="226" customFormat="1" ht="26.25" customHeight="1" thickBot="1" x14ac:dyDescent="0.2">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1202</v>
      </c>
      <c r="AB126" s="838"/>
      <c r="AC126" s="838"/>
      <c r="AD126" s="838"/>
      <c r="AE126" s="839"/>
      <c r="AF126" s="840">
        <v>1201</v>
      </c>
      <c r="AG126" s="838"/>
      <c r="AH126" s="838"/>
      <c r="AI126" s="838"/>
      <c r="AJ126" s="839"/>
      <c r="AK126" s="840">
        <v>1202</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133</v>
      </c>
      <c r="DH126" s="875"/>
      <c r="DI126" s="875"/>
      <c r="DJ126" s="875"/>
      <c r="DK126" s="875"/>
      <c r="DL126" s="875" t="s">
        <v>133</v>
      </c>
      <c r="DM126" s="875"/>
      <c r="DN126" s="875"/>
      <c r="DO126" s="875"/>
      <c r="DP126" s="875"/>
      <c r="DQ126" s="875" t="s">
        <v>133</v>
      </c>
      <c r="DR126" s="875"/>
      <c r="DS126" s="875"/>
      <c r="DT126" s="875"/>
      <c r="DU126" s="875"/>
      <c r="DV126" s="852" t="s">
        <v>133</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v>
      </c>
      <c r="AB127" s="838"/>
      <c r="AC127" s="838"/>
      <c r="AD127" s="838"/>
      <c r="AE127" s="839"/>
      <c r="AF127" s="840">
        <v>19</v>
      </c>
      <c r="AG127" s="838"/>
      <c r="AH127" s="838"/>
      <c r="AI127" s="838"/>
      <c r="AJ127" s="839"/>
      <c r="AK127" s="840">
        <v>9</v>
      </c>
      <c r="AL127" s="838"/>
      <c r="AM127" s="838"/>
      <c r="AN127" s="838"/>
      <c r="AO127" s="839"/>
      <c r="AP127" s="885">
        <v>0</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133</v>
      </c>
      <c r="DH127" s="875"/>
      <c r="DI127" s="875"/>
      <c r="DJ127" s="875"/>
      <c r="DK127" s="875"/>
      <c r="DL127" s="875" t="s">
        <v>133</v>
      </c>
      <c r="DM127" s="875"/>
      <c r="DN127" s="875"/>
      <c r="DO127" s="875"/>
      <c r="DP127" s="875"/>
      <c r="DQ127" s="875" t="s">
        <v>133</v>
      </c>
      <c r="DR127" s="875"/>
      <c r="DS127" s="875"/>
      <c r="DT127" s="875"/>
      <c r="DU127" s="875"/>
      <c r="DV127" s="852" t="s">
        <v>133</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97069</v>
      </c>
      <c r="AB128" s="859"/>
      <c r="AC128" s="859"/>
      <c r="AD128" s="859"/>
      <c r="AE128" s="860"/>
      <c r="AF128" s="861">
        <v>74773</v>
      </c>
      <c r="AG128" s="859"/>
      <c r="AH128" s="859"/>
      <c r="AI128" s="859"/>
      <c r="AJ128" s="860"/>
      <c r="AK128" s="861">
        <v>91662</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133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v>3967</v>
      </c>
      <c r="DH128" s="849"/>
      <c r="DI128" s="849"/>
      <c r="DJ128" s="849"/>
      <c r="DK128" s="849"/>
      <c r="DL128" s="849">
        <v>4897</v>
      </c>
      <c r="DM128" s="849"/>
      <c r="DN128" s="849"/>
      <c r="DO128" s="849"/>
      <c r="DP128" s="849"/>
      <c r="DQ128" s="849" t="s">
        <v>133</v>
      </c>
      <c r="DR128" s="849"/>
      <c r="DS128" s="849"/>
      <c r="DT128" s="849"/>
      <c r="DU128" s="849"/>
      <c r="DV128" s="850" t="s">
        <v>133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4182132</v>
      </c>
      <c r="AB129" s="838"/>
      <c r="AC129" s="838"/>
      <c r="AD129" s="838"/>
      <c r="AE129" s="839"/>
      <c r="AF129" s="840">
        <v>4109673</v>
      </c>
      <c r="AG129" s="838"/>
      <c r="AH129" s="838"/>
      <c r="AI129" s="838"/>
      <c r="AJ129" s="839"/>
      <c r="AK129" s="840">
        <v>4088094</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133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439007</v>
      </c>
      <c r="AB130" s="838"/>
      <c r="AC130" s="838"/>
      <c r="AD130" s="838"/>
      <c r="AE130" s="839"/>
      <c r="AF130" s="840">
        <v>452888</v>
      </c>
      <c r="AG130" s="838"/>
      <c r="AH130" s="838"/>
      <c r="AI130" s="838"/>
      <c r="AJ130" s="839"/>
      <c r="AK130" s="840">
        <v>465878</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3743125</v>
      </c>
      <c r="AB131" s="821"/>
      <c r="AC131" s="821"/>
      <c r="AD131" s="821"/>
      <c r="AE131" s="822"/>
      <c r="AF131" s="823">
        <v>3656785</v>
      </c>
      <c r="AG131" s="821"/>
      <c r="AH131" s="821"/>
      <c r="AI131" s="821"/>
      <c r="AJ131" s="822"/>
      <c r="AK131" s="823">
        <v>3622216</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133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3.3442570190000001</v>
      </c>
      <c r="AB132" s="801"/>
      <c r="AC132" s="801"/>
      <c r="AD132" s="801"/>
      <c r="AE132" s="802"/>
      <c r="AF132" s="803">
        <v>0.99556050399999996</v>
      </c>
      <c r="AG132" s="801"/>
      <c r="AH132" s="801"/>
      <c r="AI132" s="801"/>
      <c r="AJ132" s="802"/>
      <c r="AK132" s="803">
        <v>0.61768817799999998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2.6</v>
      </c>
      <c r="AB133" s="780"/>
      <c r="AC133" s="780"/>
      <c r="AD133" s="780"/>
      <c r="AE133" s="781"/>
      <c r="AF133" s="779">
        <v>2.1</v>
      </c>
      <c r="AG133" s="780"/>
      <c r="AH133" s="780"/>
      <c r="AI133" s="780"/>
      <c r="AJ133" s="781"/>
      <c r="AK133" s="779">
        <v>1.6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OFNFKzLFWTzU1gOADgekRJh5lN9mUaIIBrnYo1JljeamXisUizuN6SP1rqMi6d0A8mExWAD/V5r+kKmLolRLw==" saltValue="TKK+Qir4PfcxguvTYbQI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49"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AO3Q9oqhNxI1gGICjq/086fe2VWGI9pWmu8U7SXH1nt8gYf8AcTVrrBhuPjeVLPT/jgdrxse0Yg+PT1oAHy7A==" saltValue="sjZb7r+xcp7MAtPxoQcc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3"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s8BMkBwwa3oODKXlH/z20J9LcI3eTKcl4eaEdhz/qDiwe9TAWFBuDFI4jbrSzaDMKoyEZiO6FXlJr4XEnpHFw==" saltValue="lihouwsIGWwm1RlayPqP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election activeCell="AP41" sqref="AP41"/>
    </sheetView>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1262133</v>
      </c>
      <c r="AP9" s="292">
        <v>66488</v>
      </c>
      <c r="AQ9" s="293">
        <v>79889</v>
      </c>
      <c r="AR9" s="294">
        <v>-16.8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26510</v>
      </c>
      <c r="AP10" s="295">
        <v>1397</v>
      </c>
      <c r="AQ10" s="296">
        <v>8108</v>
      </c>
      <c r="AR10" s="297">
        <v>-82.8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238924</v>
      </c>
      <c r="AP11" s="295">
        <v>12586</v>
      </c>
      <c r="AQ11" s="296">
        <v>12080</v>
      </c>
      <c r="AR11" s="297">
        <v>4.2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646</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5</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91777</v>
      </c>
      <c r="AP14" s="295">
        <v>4835</v>
      </c>
      <c r="AQ14" s="296">
        <v>3864</v>
      </c>
      <c r="AR14" s="297">
        <v>25.1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77323</v>
      </c>
      <c r="AP15" s="295">
        <v>4073</v>
      </c>
      <c r="AQ15" s="296">
        <v>1710</v>
      </c>
      <c r="AR15" s="297">
        <v>138.19999999999999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-103778</v>
      </c>
      <c r="AP16" s="295">
        <v>-5467</v>
      </c>
      <c r="AQ16" s="296">
        <v>-7653</v>
      </c>
      <c r="AR16" s="297">
        <v>-28.6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1592889</v>
      </c>
      <c r="AP17" s="295">
        <v>83911</v>
      </c>
      <c r="AQ17" s="296">
        <v>98649</v>
      </c>
      <c r="AR17" s="297">
        <v>-14.9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7.53</v>
      </c>
      <c r="AP21" s="308">
        <v>9.08</v>
      </c>
      <c r="AQ21" s="309">
        <v>-1.55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93.2</v>
      </c>
      <c r="AP22" s="313">
        <v>97.3</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326153</v>
      </c>
      <c r="AP32" s="322">
        <v>17181</v>
      </c>
      <c r="AQ32" s="323">
        <v>48423</v>
      </c>
      <c r="AR32" s="324">
        <v>-64.5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13</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244019</v>
      </c>
      <c r="AP35" s="322">
        <v>12855</v>
      </c>
      <c r="AQ35" s="323">
        <v>14651</v>
      </c>
      <c r="AR35" s="324">
        <v>-12.3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8531</v>
      </c>
      <c r="AP36" s="322">
        <v>449</v>
      </c>
      <c r="AQ36" s="323">
        <v>3601</v>
      </c>
      <c r="AR36" s="324">
        <v>-87.5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1211</v>
      </c>
      <c r="AP37" s="322">
        <v>64</v>
      </c>
      <c r="AQ37" s="323">
        <v>938</v>
      </c>
      <c r="AR37" s="324">
        <v>-93.2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4</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-91662</v>
      </c>
      <c r="AP39" s="322">
        <v>-4829</v>
      </c>
      <c r="AQ39" s="323">
        <v>-3765</v>
      </c>
      <c r="AR39" s="324">
        <v>28.3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-465878</v>
      </c>
      <c r="AP40" s="322">
        <v>-24542</v>
      </c>
      <c r="AQ40" s="323">
        <v>-44033</v>
      </c>
      <c r="AR40" s="324">
        <v>-44.3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22374</v>
      </c>
      <c r="AP41" s="322">
        <v>1179</v>
      </c>
      <c r="AQ41" s="323">
        <v>19832</v>
      </c>
      <c r="AR41" s="324">
        <v>-94.1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4928192</v>
      </c>
      <c r="AN51" s="344">
        <v>249807</v>
      </c>
      <c r="AO51" s="345">
        <v>93.9</v>
      </c>
      <c r="AP51" s="346">
        <v>53270</v>
      </c>
      <c r="AQ51" s="347">
        <v>13.8</v>
      </c>
      <c r="AR51" s="348">
        <v>80.099999999999994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198491</v>
      </c>
      <c r="AN52" s="352">
        <v>10061</v>
      </c>
      <c r="AO52" s="353">
        <v>-79.8</v>
      </c>
      <c r="AP52" s="354">
        <v>24316</v>
      </c>
      <c r="AQ52" s="355">
        <v>0.8</v>
      </c>
      <c r="AR52" s="356">
        <v>-80.599999999999994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6360566</v>
      </c>
      <c r="AN53" s="344">
        <v>327055</v>
      </c>
      <c r="AO53" s="345">
        <v>30.9</v>
      </c>
      <c r="AP53" s="346">
        <v>53292</v>
      </c>
      <c r="AQ53" s="347">
        <v>0</v>
      </c>
      <c r="AR53" s="348">
        <v>30.9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343206</v>
      </c>
      <c r="AN54" s="352">
        <v>17647</v>
      </c>
      <c r="AO54" s="353">
        <v>75.400000000000006</v>
      </c>
      <c r="AP54" s="354">
        <v>28900</v>
      </c>
      <c r="AQ54" s="355">
        <v>18.899999999999999</v>
      </c>
      <c r="AR54" s="356">
        <v>56.5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7721555</v>
      </c>
      <c r="AN55" s="344">
        <v>400579</v>
      </c>
      <c r="AO55" s="345">
        <v>22.5</v>
      </c>
      <c r="AP55" s="346">
        <v>69469</v>
      </c>
      <c r="AQ55" s="347">
        <v>30.4</v>
      </c>
      <c r="AR55" s="348">
        <v>-7.9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168846</v>
      </c>
      <c r="AN56" s="352">
        <v>8759</v>
      </c>
      <c r="AO56" s="353">
        <v>-50.4</v>
      </c>
      <c r="AP56" s="354">
        <v>38215</v>
      </c>
      <c r="AQ56" s="355">
        <v>32.200000000000003</v>
      </c>
      <c r="AR56" s="356">
        <v>-82.6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3319052</v>
      </c>
      <c r="AN57" s="344">
        <v>172903</v>
      </c>
      <c r="AO57" s="345">
        <v>-56.8</v>
      </c>
      <c r="AP57" s="346">
        <v>67293</v>
      </c>
      <c r="AQ57" s="347">
        <v>-3.1</v>
      </c>
      <c r="AR57" s="348">
        <v>-53.7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742065</v>
      </c>
      <c r="AN58" s="352">
        <v>38657</v>
      </c>
      <c r="AO58" s="353">
        <v>341.3</v>
      </c>
      <c r="AP58" s="354">
        <v>35076</v>
      </c>
      <c r="AQ58" s="355">
        <v>-8.1999999999999993</v>
      </c>
      <c r="AR58" s="356">
        <v>349.5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2327427</v>
      </c>
      <c r="AN59" s="344">
        <v>122606</v>
      </c>
      <c r="AO59" s="345">
        <v>-29.1</v>
      </c>
      <c r="AP59" s="346">
        <v>67343</v>
      </c>
      <c r="AQ59" s="347">
        <v>0.1</v>
      </c>
      <c r="AR59" s="348">
        <v>-29.2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544960</v>
      </c>
      <c r="AN60" s="352">
        <v>28708</v>
      </c>
      <c r="AO60" s="353">
        <v>-25.7</v>
      </c>
      <c r="AP60" s="354">
        <v>32865</v>
      </c>
      <c r="AQ60" s="355">
        <v>-6.3</v>
      </c>
      <c r="AR60" s="356">
        <v>-19.399999999999999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4931358</v>
      </c>
      <c r="AN61" s="359">
        <v>254590</v>
      </c>
      <c r="AO61" s="360">
        <v>12.3</v>
      </c>
      <c r="AP61" s="361">
        <v>62133</v>
      </c>
      <c r="AQ61" s="362">
        <v>8.1999999999999993</v>
      </c>
      <c r="AR61" s="348">
        <v>4.0999999999999996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399514</v>
      </c>
      <c r="AN62" s="352">
        <v>20766</v>
      </c>
      <c r="AO62" s="353">
        <v>52.2</v>
      </c>
      <c r="AP62" s="354">
        <v>31874</v>
      </c>
      <c r="AQ62" s="355">
        <v>7.5</v>
      </c>
      <c r="AR62" s="356">
        <v>44.7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VNg1koSzPeKKuBuh5YgLSDLHRNZCV30/G3Ln9VbFJtqKtfj8fdui91gPx4YDYFjmmIbBlT57saztNiXQDpL3Q==" saltValue="pllZTxhbSPS8nCpemlUb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3" zoomScale="85" zoomScaleNormal="85"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qsD//JJ7xTlLOwzagh2R992jv3PcKRWcg1GZZYbTW1Q4jKio1wVFCNEIbIGkd5TlNpt6U0S3gj9wqUpXpksoQ==" saltValue="rWv9xt/vx1h5MLKSfArY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v9lzlxVkVP/OJhNcQ25kIWZBK0QIa1mGaYz7IalHhFbJDpTHbDXWyvX6cuGUWcIf26v2/H/cQgYbmaCZz8+Zw==" saltValue="wNsCxRzCHRhhe8qKtqmP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2" t="s">
        <v>3</v>
      </c>
      <c r="D47" s="1212"/>
      <c r="E47" s="1213"/>
      <c r="F47" s="11">
        <v>33.36</v>
      </c>
      <c r="G47" s="12">
        <v>41.01</v>
      </c>
      <c r="H47" s="12">
        <v>39.56</v>
      </c>
      <c r="I47" s="12">
        <v>35.89</v>
      </c>
      <c r="J47" s="13">
        <v>33.78</v>
      </c>
    </row>
    <row r="48" spans="2:10" ht="57.75" customHeight="1" x14ac:dyDescent="0.15">
      <c r="B48" s="14"/>
      <c r="C48" s="1214" t="s">
        <v>4</v>
      </c>
      <c r="D48" s="1214"/>
      <c r="E48" s="1215"/>
      <c r="F48" s="15">
        <v>33.74</v>
      </c>
      <c r="G48" s="16">
        <v>13.2</v>
      </c>
      <c r="H48" s="16">
        <v>14.22</v>
      </c>
      <c r="I48" s="16">
        <v>14.11</v>
      </c>
      <c r="J48" s="17">
        <v>7.7</v>
      </c>
    </row>
    <row r="49" spans="2:10" ht="57.75" customHeight="1" thickBot="1" x14ac:dyDescent="0.2">
      <c r="B49" s="18"/>
      <c r="C49" s="1216" t="s">
        <v>5</v>
      </c>
      <c r="D49" s="1216"/>
      <c r="E49" s="1217"/>
      <c r="F49" s="19">
        <v>30.97</v>
      </c>
      <c r="G49" s="20" t="s">
        <v>549</v>
      </c>
      <c r="H49" s="20">
        <v>0.59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MDqP7HDiln7jZ/FyooAjCy/aI88SlbA6moIjT8FdJZ7V98w3cuFDo7NUPEjB+h7XzmbP9vuO2yiNCKPLYXFSA==" saltValue="EFTVkUpWnBESYbmZ1A0T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2019-10-21T02:27:04Z</cp:lastPrinted>
  <dcterms:created xsi:type="dcterms:W3CDTF">2019-02-14T01:28:20Z</dcterms:created>
  <dcterms:modified xsi:type="dcterms:W3CDTF">2022-03-09T00:37:31Z</dcterms:modified>
</cp:coreProperties>
</file>