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財政状況資料集\"/>
    </mc:Choice>
  </mc:AlternateContent>
  <bookViews>
    <workbookView xWindow="0" yWindow="0" windowWidth="20490" windowHeight="7920" firstSheet="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W34" i="9" s="1"/>
  <c r="BW35" i="9" s="1"/>
  <c r="BW36" i="9" s="1"/>
  <c r="BW37" i="9" s="1"/>
  <c r="BW38" i="9" s="1"/>
  <c r="BW39" i="9" s="1"/>
  <c r="BW40" i="9" s="1"/>
</calcChain>
</file>

<file path=xl/sharedStrings.xml><?xml version="1.0" encoding="utf-8"?>
<sst xmlns="http://schemas.openxmlformats.org/spreadsheetml/2006/main" count="1047" uniqueCount="555">
  <si>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</si>
  <si>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</si>
  <si>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</si>
  <si>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</si>
  <si>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</si>
  <si>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</si>
  <si>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</si>
  <si>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</si>
  <si>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</si>
  <si>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</si>
  <si>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</si>
  <si>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</si>
  <si>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</si>
  <si>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</si>
  <si>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</si>
  <si>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</si>
  <si>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</si>
  <si>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</si>
  <si>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</si>
  <si>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</si>
  <si>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</si>
  <si>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</si>
  <si>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</si>
  <si>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</si>
  <si>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</si>
  <si>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</si>
  <si>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</si>
  <si>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</si>
  <si>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</si>
  <si>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</si>
  <si>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</si>
  <si>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</si>
  <si>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</si>
  <si>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</si>
  <si>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</si>
  <si>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</si>
  <si>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</si>
  <si>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</si>
  <si>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</si>
  <si>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</si>
  <si>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</si>
  <si>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</si>
  <si>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</si>
  <si>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</si>
  <si>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</si>
  <si>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</si>
  <si>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</si>
  <si>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</si>
  <si>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</si>
  <si>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</si>
  <si>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</si>
  <si>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</si>
  <si>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</si>
  <si>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</si>
  <si>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</si>
  <si>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</si>
  <si>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</si>
  <si>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</si>
  <si>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</si>
  <si>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</si>
  <si>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</si>
  <si>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</si>
  <si>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</si>
  <si>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</si>
  <si>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</si>
  <si>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</si>
  <si>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</si>
  <si>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</si>
  <si>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</si>
  <si>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</si>
  <si>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</si>
  <si>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</si>
  <si>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</si>
  <si>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</si>
  <si>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</si>
  <si>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</si>
  <si>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</si>
  <si>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</si>
  <si>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</si>
  <si>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</si>
  <si>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</si>
  <si>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</si>
  <si>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</si>
  <si>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</si>
  <si>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</si>
  <si>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</si>
  <si>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</si>
  <si>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</si>
  <si>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</si>
  <si>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</si>
  <si>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</si>
  <si>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</si>
  <si>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</si>
  <si>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</si>
  <si>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</si>
  <si>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</si>
  <si>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</si>
  <si>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</si>
  <si>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</si>
  <si>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</si>
  <si>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</si>
  <si>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</si>
  <si>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</si>
  <si>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</si>
  <si>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</si>
  <si>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</si>
  <si>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</si>
  <si>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</si>
  <si>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</si>
  <si>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</si>
  <si>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</si>
  <si>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</si>
  <si>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</si>
  <si>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</si>
  <si>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</si>
  <si>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</si>
  <si>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</si>
  <si>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</si>
  <si>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</si>
  <si>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</si>
  <si>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</si>
  <si>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</si>
  <si>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</si>
  <si>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</si>
  <si>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</si>
  <si>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</si>
  <si>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</si>
  <si>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</si>
  <si>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</si>
  <si>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</si>
  <si>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</si>
  <si>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</si>
  <si>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</si>
  <si>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</si>
  <si>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</si>
  <si>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</si>
  <si>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</si>
  <si>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</si>
  <si>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</si>
  <si>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</si>
  <si>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</si>
  <si>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</si>
  <si>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</si>
  <si>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</si>
  <si>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</si>
  <si>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</si>
  <si>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</si>
  <si>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</si>
  <si>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</si>
  <si>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</si>
  <si>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</si>
  <si>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</si>
  <si>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</si>
  <si>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</si>
  <si>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</si>
  <si>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</si>
  <si>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</si>
  <si>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</si>
  <si>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</si>
  <si>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</si>
  <si>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</si>
  <si>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</si>
  <si>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</si>
  <si>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</si>
  <si>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</si>
  <si>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</si>
  <si>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</si>
  <si>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</si>
  <si>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</si>
  <si>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</si>
  <si>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</si>
  <si>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</si>
  <si>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</si>
  <si>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</si>
  <si>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</si>
  <si>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</si>
  <si>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</si>
  <si>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</si>
  <si>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</si>
  <si>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</si>
  <si>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</si>
  <si>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</si>
  <si>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</si>
  <si>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</si>
  <si>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</si>
  <si>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</si>
  <si>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</si>
  <si>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</si>
  <si>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</si>
  <si>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</si>
  <si>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</si>
  <si>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</si>
  <si>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</si>
  <si>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</si>
  <si>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</si>
  <si>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</si>
  <si>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宮城県七ケ浜町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</si>
  <si>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</si>
  <si>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</si>
  <si>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</si>
  <si>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</si>
  <si>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</si>
  <si>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</si>
  <si>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</si>
  <si>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</si>
  <si>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</si>
  <si>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</si>
  <si>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</si>
  <si>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</si>
  <si>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</si>
  <si>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</si>
  <si>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</si>
  <si>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</si>
  <si>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</si>
  <si>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</si>
  <si>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</si>
  <si>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</si>
  <si>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</si>
  <si>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</si>
  <si>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</si>
  <si>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</si>
  <si>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</si>
  <si>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</si>
  <si>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</si>
  <si>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</si>
  <si>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</si>
  <si>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</si>
  <si>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</si>
  <si>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</si>
  <si>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</si>
  <si>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</si>
  <si>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</si>
  <si>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</si>
  <si>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</si>
  <si>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</si>
  <si>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</si>
  <si>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</si>
  <si>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</si>
  <si>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</si>
  <si>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</si>
  <si>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</si>
  <si>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</si>
  <si>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</si>
  <si>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</si>
  <si>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</si>
  <si>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</si>
  <si>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</si>
  <si>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</si>
  <si>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</si>
  <si>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</si>
  <si>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</si>
  <si>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</si>
  <si>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</si>
  <si>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</si>
  <si>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</si>
  <si>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</si>
  <si>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</si>
  <si>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</si>
  <si>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</si>
  <si>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</si>
  <si>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</si>
  <si>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</si>
  <si>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</si>
  <si>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</si>
  <si>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</si>
  <si>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</si>
  <si>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</si>
  <si>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</si>
  <si>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</si>
  <si>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</si>
  <si>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</si>
  <si>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</si>
  <si>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</si>
  <si>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</si>
  <si>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</si>
  <si>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</si>
  <si>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</si>
  <si>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</si>
  <si>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</si>
  <si>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</si>
  <si>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</si>
  <si>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</si>
  <si>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</si>
  <si>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</si>
  <si>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</si>
  <si>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</si>
  <si>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</si>
  <si>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</si>
  <si>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</si>
  <si>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</si>
  <si>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</si>
  <si>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</si>
  <si>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</si>
  <si>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</si>
  <si>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</si>
  <si>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</si>
  <si>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</si>
  <si>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</si>
  <si>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</si>
  <si>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</si>
  <si>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</si>
  <si>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</si>
  <si>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</si>
  <si>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</si>
  <si>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</si>
  <si>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</si>
  <si>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</si>
  <si>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</si>
  <si>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</si>
  <si>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</si>
  <si>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</si>
  <si>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</si>
  <si>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</si>
  <si>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</si>
  <si>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</si>
  <si>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</si>
  <si>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</si>
  <si>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</si>
  <si>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</si>
  <si>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</si>
  <si>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</si>
  <si>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</si>
  <si>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</si>
  <si>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</si>
  <si>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</si>
  <si>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</si>
  <si>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</si>
  <si>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</si>
  <si>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</si>
  <si>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</si>
  <si>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</si>
  <si>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</si>
  <si>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</si>
  <si>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</si>
  <si>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</si>
  <si>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</si>
  <si>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</si>
  <si>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</si>
  <si>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</si>
  <si>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</si>
  <si>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</si>
  <si>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</si>
  <si>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</si>
  <si>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</si>
  <si>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</si>
  <si>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宮城県七ケ浜町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</si>
  <si>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</si>
  <si>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</si>
  <si>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</si>
  <si>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</si>
  <si>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</si>
  <si>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</si>
  <si>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</si>
  <si>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</si>
  <si>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</si>
  <si>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</si>
  <si>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</si>
  <si>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</si>
  <si>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</si>
  <si>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</si>
  <si>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</si>
  <si>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</si>
  <si>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</si>
  <si>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</si>
  <si>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</si>
  <si>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</si>
  <si>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</si>
  <si>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</si>
  <si>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</si>
  <si>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</si>
  <si>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</si>
  <si>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</si>
  <si>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</si>
  <si>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</si>
  <si>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</si>
  <si>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</si>
  <si>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</si>
  <si>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</si>
  <si>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</si>
  <si>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</si>
  <si>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</si>
  <si>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</si>
  <si>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</si>
  <si>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</si>
  <si>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</si>
  <si>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</si>
  <si>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</si>
  <si>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</si>
  <si>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</si>
  <si>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</si>
  <si>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</si>
  <si>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</si>
  <si>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</si>
  <si>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</si>
  <si>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</si>
  <si>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</si>
  <si>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</si>
  <si>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</si>
  <si>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</si>
  <si>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</si>
  <si>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</si>
  <si>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</si>
  <si>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</si>
  <si>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</si>
  <si>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</si>
  <si>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</si>
  <si>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</si>
  <si>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</si>
  <si>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</si>
  <si>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</si>
  <si>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</si>
  <si>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</si>
  <si>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</si>
  <si>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</si>
  <si>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</si>
  <si>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</si>
  <si>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</si>
  <si>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</si>
  <si>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</si>
  <si>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</si>
  <si>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</si>
  <si>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</si>
  <si>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</si>
  <si>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</si>
  <si>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</si>
  <si>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</si>
  <si>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</si>
  <si>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</si>
  <si>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</si>
  <si>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</si>
  <si>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</si>
  <si>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</si>
  <si>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</si>
  <si>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</si>
  <si>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</si>
  <si>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</si>
  <si>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</si>
  <si>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</si>
  <si>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</si>
  <si>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</si>
  <si>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</si>
  <si>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</si>
  <si>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</si>
  <si>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</si>
  <si>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</si>
  <si>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</si>
  <si>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</si>
  <si>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</si>
  <si>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</si>
  <si>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</si>
  <si>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</si>
  <si>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</si>
  <si>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</si>
  <si>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</si>
  <si>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</si>
  <si>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</si>
  <si>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</si>
  <si>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</si>
  <si>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</si>
  <si>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</si>
  <si>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</si>
  <si>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</si>
  <si>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</si>
  <si>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</si>
  <si>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</si>
  <si>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</si>
  <si>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</si>
  <si>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</si>
  <si>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</si>
  <si>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</si>
  <si>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</si>
  <si>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</si>
  <si>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</si>
  <si>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</si>
  <si>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</si>
  <si>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</si>
  <si>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</si>
  <si>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</si>
  <si>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</si>
  <si>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</si>
  <si>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</si>
  <si>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</si>
  <si>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</si>
  <si>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</si>
  <si>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</si>
  <si>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</si>
  <si>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</si>
  <si>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</si>
  <si>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</si>
  <si>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</si>
  <si>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</si>
  <si>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</si>
  <si>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</si>
  <si>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</si>
  <si>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</si>
  <si>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</si>
  <si>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</si>
  <si>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</si>
  <si>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</si>
  <si>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</si>
  <si>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</si>
  <si>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</si>
  <si>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</si>
  <si>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</si>
  <si>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</si>
  <si>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</si>
  <si>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</si>
  <si>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</si>
  <si>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</si>
  <si>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</si>
  <si>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</si>
  <si>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</si>
  <si>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</si>
  <si>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</si>
  <si>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</si>
  <si>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</si>
  <si>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</si>
  <si>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</si>
  <si>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</si>
  <si>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</si>
  <si>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</si>
  <si>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</si>
  <si>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18.43</t>
  </si>
  <si>
    <t>▲ 13.57</t>
  </si>
  <si>
    <t>▲ 4.72</t>
  </si>
  <si>
    <t>水道事業会計</t>
  </si>
  <si>
    <t>一般会計</t>
  </si>
  <si>
    <t>国民健康保険事業特別会計</t>
  </si>
  <si>
    <t>介護保険特別会計</t>
  </si>
  <si>
    <t>下水道事業特別会計</t>
  </si>
  <si>
    <t>後期高齢者医療特別会計</t>
  </si>
  <si>
    <t>公園墓地事業特別会計</t>
  </si>
  <si>
    <t>その他会計（赤字）</t>
  </si>
  <si>
    <t>その他会計（黒字）</t>
  </si>
  <si>
    <t>宮城県東部衛生処理組合</t>
    <rPh sb="0" eb="3">
      <t>ミヤギケン</t>
    </rPh>
    <rPh sb="3" eb="5">
      <t>トウブ</t>
    </rPh>
    <rPh sb="5" eb="7">
      <t>エイセイ</t>
    </rPh>
    <rPh sb="7" eb="9">
      <t>ショリ</t>
    </rPh>
    <rPh sb="9" eb="11">
      <t>クミアイ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</si>
  <si>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</si>
  <si>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5"/>
  </si>
  <si>
    <t>塩釜地区消防事務組合</t>
    <rPh sb="0" eb="2">
      <t>シオガマ</t>
    </rPh>
    <rPh sb="2" eb="4">
      <t>チク</t>
    </rPh>
    <rPh sb="4" eb="6">
      <t>ショウボウ</t>
    </rPh>
    <rPh sb="6" eb="8">
      <t>ジム</t>
    </rPh>
    <rPh sb="8" eb="10">
      <t>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</si>
  <si>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</si>
  <si>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5"/>
  </si>
  <si>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5"/>
  </si>
  <si>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</si>
  <si>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</si>
  <si>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</si>
  <si>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</si>
  <si>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</si>
  <si>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</si>
  <si>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</si>
  <si>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</si>
  <si>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</si>
  <si>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</si>
  <si>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</si>
  <si>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</si>
  <si>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は今年度も算出されませんでした。有形固定資産減価償却率は、類似団体より12.2ポイント下回っております。震災後に災害公営住宅、給食センター、保育所等の新しい施設が建設されたことによるものと思われます。</t>
    <phoneticPr fontId="5"/>
  </si>
  <si>
    <t>実質公債費比率は、類似団体より6.1ポイント下回り前年度より0.5ポイント下降した。既発債の償還終了等により元利償還金が減少したことが要因と思われます。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</si>
</sst>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69469</c:v>
                </c:pt>
                <c:pt idx="4">
                  <c:v>67293</c:v>
                </c:pt>
              </c:numCache>
            </c:numRef>
          </c:val>
          <c:smooth val="0"/>
          <c:extLst>
            <c:ext xmlns:c16="http://schemas.microsoft.com/office/drawing/2014/chart" uri="{C3380CC4-5D6E-409C-BE32-E72D297353CC}">
              <c16:uniqueId val="{00000000-D303-4B55-8B12-9581CAB936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128860</c:v>
                </c:pt>
                <c:pt idx="1">
                  <c:v>249807</c:v>
                </c:pt>
                <c:pt idx="2">
                  <c:v>327055</c:v>
                </c:pt>
                <c:pt idx="3">
                  <c:v>400579</c:v>
                </c:pt>
                <c:pt idx="4">
                  <c:v>172903</c:v>
                </c:pt>
              </c:numCache>
            </c:numRef>
          </c:val>
          <c:smooth val="0"/>
          <c:extLst>
            <c:ext xmlns:c16="http://schemas.microsoft.com/office/drawing/2014/chart" uri="{C3380CC4-5D6E-409C-BE32-E72D297353CC}">
              <c16:uniqueId val="{00000001-D303-4B55-8B12-9581CAB9361C}"/>
            </c:ext>
          </c:extLst>
        </c:ser>
        <c:dLbls>
          <c:showLegendKey val="0"/>
          <c:showVal val="0"/>
          <c:showCatName val="0"/>
          <c:showSerName val="0"/>
          <c:showPercent val="0"/>
          <c:showBubbleSize val="0"/>
        </c:dLbls>
        <c:marker val="1"/>
        <c:smooth val="0"/>
        <c:axId val="92755072"/>
        <c:axId val="92756992"/>
      </c:lineChart>
      <c:catAx>
        <c:axId val="92755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56992"/>
        <c:crosses val="autoZero"/>
        <c:auto val="1"/>
        <c:lblAlgn val="ctr"/>
        <c:lblOffset val="100"/>
        <c:tickLblSkip val="1"/>
        <c:tickMarkSkip val="1"/>
        <c:noMultiLvlLbl val="0"/>
      </c:catAx>
      <c:valAx>
        <c:axId val="9275699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55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c:v>
                </c:pt>
                <c:pt idx="1">
                  <c:v>33.74</c:v>
                </c:pt>
                <c:pt idx="2">
                  <c:v>13.2</c:v>
                </c:pt>
                <c:pt idx="3">
                  <c:v>14.22</c:v>
                </c:pt>
                <c:pt idx="4">
                  <c:v>14.11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31.25</c:v>
                </c:pt>
                <c:pt idx="1">
                  <c:v>33.36</c:v>
                </c:pt>
                <c:pt idx="2">
                  <c:v>41.01</c:v>
                </c:pt>
                <c:pt idx="3">
                  <c:v>39.56</c:v>
                </c:pt>
                <c:pt idx="4">
                  <c:v>35.89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4162816"/>
        <c:axId val="104164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-18.43</c:v>
                </c:pt>
                <c:pt idx="1">
                  <c:v>30.97</c:v>
                </c:pt>
                <c:pt idx="2">
                  <c:v>-13.57</c:v>
                </c:pt>
                <c:pt idx="3">
                  <c:v>0.59</c:v>
                </c:pt>
                <c:pt idx="4">
                  <c:v>-4.72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4162816"/>
        <c:axId val="104164736"/>
      </c:lineChart>
      <c:catAx>
        <c:axId val="10416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164736"/>
        <c:crosses val="autoZero"/>
        <c:auto val="1"/>
        <c:lblAlgn val="ctr"/>
        <c:lblOffset val="100"/>
        <c:tickLblSkip val="1"/>
        <c:tickMarkSkip val="1"/>
        <c:noMultiLvlLbl val="0"/>
      </c:catAx>
      <c:valAx>
        <c:axId val="10416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6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7.0000000000000007E-2</c:v>
                </c:pt>
                <c:pt idx="4">
                  <c:v>#N/A</c:v>
                </c:pt>
                <c:pt idx="5">
                  <c:v>0.06</c:v>
                </c:pt>
                <c:pt idx="6">
                  <c:v>#N/A</c:v>
                </c:pt>
                <c:pt idx="7">
                  <c:v>0.05</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0.24</c:v>
                </c:pt>
                <c:pt idx="2">
                  <c:v>#N/A</c:v>
                </c:pt>
                <c:pt idx="3">
                  <c:v>0.06</c:v>
                </c:pt>
                <c:pt idx="4">
                  <c:v>#N/A</c:v>
                </c:pt>
                <c:pt idx="5">
                  <c:v>0.34</c:v>
                </c:pt>
                <c:pt idx="6">
                  <c:v>#N/A</c:v>
                </c:pt>
                <c:pt idx="7">
                  <c:v>0.24</c:v>
                </c:pt>
                <c:pt idx="8">
                  <c:v>#N/A</c:v>
                </c:pt>
                <c:pt idx="9">
                  <c:v>0.25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0.98</c:v>
                </c:pt>
                <c:pt idx="2">
                  <c:v>#N/A</c:v>
                </c:pt>
                <c:pt idx="3">
                  <c:v>0.56000000000000005</c:v>
                </c:pt>
                <c:pt idx="4">
                  <c:v>#N/A</c:v>
                </c:pt>
                <c:pt idx="5">
                  <c:v>0.88</c:v>
                </c:pt>
                <c:pt idx="6">
                  <c:v>#N/A</c:v>
                </c:pt>
                <c:pt idx="7">
                  <c:v>2.31</c:v>
                </c:pt>
                <c:pt idx="8">
                  <c:v>#N/A</c:v>
                </c:pt>
                <c:pt idx="9">
                  <c:v>2.2999999999999998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2.21</c:v>
                </c:pt>
                <c:pt idx="2">
                  <c:v>#N/A</c:v>
                </c:pt>
                <c:pt idx="3">
                  <c:v>1.85</c:v>
                </c:pt>
                <c:pt idx="4">
                  <c:v>#N/A</c:v>
                </c:pt>
                <c:pt idx="5">
                  <c:v>2.2400000000000002</c:v>
                </c:pt>
                <c:pt idx="6">
                  <c:v>#N/A</c:v>
                </c:pt>
                <c:pt idx="7">
                  <c:v>3.17</c:v>
                </c:pt>
                <c:pt idx="8">
                  <c:v>#N/A</c:v>
                </c:pt>
                <c:pt idx="9">
                  <c:v>2.54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5.66</c:v>
                </c:pt>
                <c:pt idx="2">
                  <c:v>#N/A</c:v>
                </c:pt>
                <c:pt idx="3">
                  <c:v>33.72</c:v>
                </c:pt>
                <c:pt idx="4">
                  <c:v>#N/A</c:v>
                </c:pt>
                <c:pt idx="5">
                  <c:v>13.19</c:v>
                </c:pt>
                <c:pt idx="6">
                  <c:v>#N/A</c:v>
                </c:pt>
                <c:pt idx="7">
                  <c:v>14.19</c:v>
                </c:pt>
                <c:pt idx="8">
                  <c:v>#N/A</c:v>
                </c:pt>
                <c:pt idx="9">
                  <c:v>14.1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26.01</c:v>
                </c:pt>
                <c:pt idx="2">
                  <c:v>#N/A</c:v>
                </c:pt>
                <c:pt idx="3">
                  <c:v>29.45</c:v>
                </c:pt>
                <c:pt idx="4">
                  <c:v>#N/A</c:v>
                </c:pt>
                <c:pt idx="5">
                  <c:v>33.049999999999997</c:v>
                </c:pt>
                <c:pt idx="6">
                  <c:v>#N/A</c:v>
                </c:pt>
                <c:pt idx="7">
                  <c:v>34.76</c:v>
                </c:pt>
                <c:pt idx="8">
                  <c:v>#N/A</c:v>
                </c:pt>
                <c:pt idx="9">
                  <c:v>38.64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4296448"/>
        <c:axId val="104297984"/>
      </c:barChart>
      <c:catAx>
        <c:axId val="10429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297984"/>
        <c:crosses val="autoZero"/>
        <c:auto val="1"/>
        <c:lblAlgn val="ctr"/>
        <c:lblOffset val="100"/>
        <c:tickLblSkip val="1"/>
        <c:tickMarkSkip val="1"/>
        <c:noMultiLvlLbl val="0"/>
      </c:catAx>
      <c:valAx>
        <c:axId val="10429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9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501</c:v>
                </c:pt>
                <c:pt idx="5">
                  <c:v>522</c:v>
                </c:pt>
                <c:pt idx="8">
                  <c:v>539</c:v>
                </c:pt>
                <c:pt idx="11">
                  <c:v>537</c:v>
                </c:pt>
                <c:pt idx="14">
                  <c:v>528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25</c:v>
                </c:pt>
                <c:pt idx="6">
                  <c:v>17</c:v>
                </c:pt>
                <c:pt idx="9">
                  <c:v>18</c:v>
                </c:pt>
                <c:pt idx="12">
                  <c:v>18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200</c:v>
                </c:pt>
                <c:pt idx="3">
                  <c:v>219</c:v>
                </c:pt>
                <c:pt idx="6">
                  <c:v>232</c:v>
                </c:pt>
                <c:pt idx="9">
                  <c:v>300</c:v>
                </c:pt>
                <c:pt idx="12">
                  <c:v>233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454</c:v>
                </c:pt>
                <c:pt idx="3">
                  <c:v>365</c:v>
                </c:pt>
                <c:pt idx="6">
                  <c:v>366</c:v>
                </c:pt>
                <c:pt idx="9">
                  <c:v>343</c:v>
                </c:pt>
                <c:pt idx="12">
                  <c:v>312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2729728"/>
        <c:axId val="9273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182</c:v>
                </c:pt>
                <c:pt idx="2">
                  <c:v>#N/A</c:v>
                </c:pt>
                <c:pt idx="3">
                  <c:v>#N/A</c:v>
                </c:pt>
                <c:pt idx="4">
                  <c:v>90</c:v>
                </c:pt>
                <c:pt idx="5">
                  <c:v>#N/A</c:v>
                </c:pt>
                <c:pt idx="6">
                  <c:v>#N/A</c:v>
                </c:pt>
                <c:pt idx="7">
                  <c:v>79</c:v>
                </c:pt>
                <c:pt idx="8">
                  <c:v>#N/A</c:v>
                </c:pt>
                <c:pt idx="9">
                  <c:v>#N/A</c:v>
                </c:pt>
                <c:pt idx="10">
                  <c:v>125</c:v>
                </c:pt>
                <c:pt idx="11">
                  <c:v>#N/A</c:v>
                </c:pt>
                <c:pt idx="12">
                  <c:v>#N/A</c:v>
                </c:pt>
                <c:pt idx="13">
                  <c:v>36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2729728"/>
        <c:axId val="92731648"/>
      </c:lineChart>
      <c:catAx>
        <c:axId val="927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31648"/>
        <c:crosses val="autoZero"/>
        <c:auto val="1"/>
        <c:lblAlgn val="ctr"/>
        <c:lblOffset val="100"/>
        <c:tickLblSkip val="1"/>
        <c:tickMarkSkip val="1"/>
        <c:noMultiLvlLbl val="0"/>
      </c:catAx>
      <c:valAx>
        <c:axId val="9273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6129</c:v>
                </c:pt>
                <c:pt idx="5">
                  <c:v>6105</c:v>
                </c:pt>
                <c:pt idx="8">
                  <c:v>6282</c:v>
                </c:pt>
                <c:pt idx="11">
                  <c:v>6232</c:v>
                </c:pt>
                <c:pt idx="14">
                  <c:v>6249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1224</c:v>
                </c:pt>
                <c:pt idx="5">
                  <c:v>1063</c:v>
                </c:pt>
                <c:pt idx="8">
                  <c:v>1193</c:v>
                </c:pt>
                <c:pt idx="11">
                  <c:v>1099</c:v>
                </c:pt>
                <c:pt idx="14">
                  <c:v>1096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2200</c:v>
                </c:pt>
                <c:pt idx="5">
                  <c:v>2319</c:v>
                </c:pt>
                <c:pt idx="8">
                  <c:v>2702</c:v>
                </c:pt>
                <c:pt idx="11">
                  <c:v>3123</c:v>
                </c:pt>
                <c:pt idx="14">
                  <c:v>3271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3</c:v>
                </c:pt>
                <c:pt idx="6">
                  <c:v>3</c:v>
                </c:pt>
                <c:pt idx="9">
                  <c:v>4</c:v>
                </c:pt>
                <c:pt idx="12">
                  <c:v>5</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889</c:v>
                </c:pt>
                <c:pt idx="3">
                  <c:v>820</c:v>
                </c:pt>
                <c:pt idx="6">
                  <c:v>783</c:v>
                </c:pt>
                <c:pt idx="9">
                  <c:v>655</c:v>
                </c:pt>
                <c:pt idx="12">
                  <c:v>660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84</c:v>
                </c:pt>
                <c:pt idx="3">
                  <c:v>67</c:v>
                </c:pt>
                <c:pt idx="6">
                  <c:v>59</c:v>
                </c:pt>
                <c:pt idx="9">
                  <c:v>48</c:v>
                </c:pt>
                <c:pt idx="12">
                  <c:v>32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3554</c:v>
                </c:pt>
                <c:pt idx="3">
                  <c:v>3417</c:v>
                </c:pt>
                <c:pt idx="6">
                  <c:v>3268</c:v>
                </c:pt>
                <c:pt idx="9">
                  <c:v>3300</c:v>
                </c:pt>
                <c:pt idx="12">
                  <c:v>3139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c:v>
                </c:pt>
                <c:pt idx="3">
                  <c:v>15</c:v>
                </c:pt>
                <c:pt idx="6">
                  <c:v>12</c:v>
                </c:pt>
                <c:pt idx="9">
                  <c:v>10</c:v>
                </c:pt>
                <c:pt idx="12">
                  <c:v>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3662</c:v>
                </c:pt>
                <c:pt idx="3">
                  <c:v>3773</c:v>
                </c:pt>
                <c:pt idx="6">
                  <c:v>4559</c:v>
                </c:pt>
                <c:pt idx="9">
                  <c:v>4829</c:v>
                </c:pt>
                <c:pt idx="12">
                  <c:v>4950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202240"/>
        <c:axId val="10420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202240"/>
        <c:axId val="104203776"/>
      </c:lineChart>
      <c:catAx>
        <c:axId val="10420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203776"/>
        <c:crosses val="autoZero"/>
        <c:auto val="1"/>
        <c:lblAlgn val="ctr"/>
        <c:lblOffset val="100"/>
        <c:tickLblSkip val="1"/>
        <c:tickMarkSkip val="1"/>
        <c:noMultiLvlLbl val="0"/>
      </c:catAx>
      <c:valAx>
        <c:axId val="10420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0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{00F2B8E5-89A4-4EAD-A826-9F6B07254269}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{29828736-F47E-4BE1-80BA-FF3574BB751C}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{C814912B-F4A9-43C2-877F-626FDE9F5EDF}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{4759F819-7006-4B8B-A3F3-72D270B343BE}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{3E456A23-12B8-4948-AE12-5B6F3040163E}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43.3</c:v>
                </c:pt>
                <c:pt idx="4">
                  <c:v>44.5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{9F2DEAF1-09B5-4369-BD2A-F1B22412FDFF}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{CB614743-A291-4B86-BFC9-4EB6C3D69687}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{98AE0E79-6B07-4CDE-A6EF-CCD5D1648F98}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{A4D13AAB-5816-4D1E-89A6-40C60B033742}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{6777B70E-A500-4ED4-908E-BE60C51ADEAE}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pt idx="4">
                  <c:v>56.7</c:v>
                </c:pt>
              </c:numCache>
            </c:numRef>
          </c:xVal>
          <c:yVal>
            <c:numRef>
              <c:f>公会計指標分析・財政指標組合せ分析表!$K$55:$O$55</c:f>
              <c:numCache>
                <c:formatCode>#,##0.0;"▲ "#,##0.0</c:formatCode>
                <c:ptCount val="5"/>
                <c:pt idx="3">
                  <c:v>36.5</c:v>
                </c:pt>
                <c:pt idx="4">
                  <c:v>32.9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832512"/>
        <c:axId val="134834432"/>
      </c:scatterChart>
      <c:valAx>
        <c:axId val="134832512"/>
        <c:scaling>
          <c:orientation val="minMax"/>
          <c:max val="57"/>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34432"/>
        <c:crosses val="autoZero"/>
        <c:crossBetween val="midCat"/>
      </c:valAx>
      <c:valAx>
        <c:axId val="134834432"/>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832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{42B47BC7-2CB8-49B0-B65F-E2E68FEF8396}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{DFBA0878-F7C1-442E-B2B2-457D34FFC416}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{7577C0A8-24E6-4E7C-899A-BAE158503279}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{6D578B39-1421-43B0-97FA-08917DEAC5F7}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{AAC1DE14-0994-4434-8DBE-F9CFB75F737A}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5.2</c:v>
                </c:pt>
                <c:pt idx="2">
                  <c:v>3.2</c:v>
                </c:pt>
                <c:pt idx="3">
                  <c:v>2.6</c:v>
                </c:pt>
                <c:pt idx="4">
                  <c:v>2.1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{23EF4ED5-C477-44FE-AED4-6F0D0F659FC2}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{1DEC4699-5423-4447-9BA4-F09E58701092}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{E8AA8CA1-65AE-4D99-B648-BE0524AC2C45}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{914A5025-0D1E-4470-AE27-A43390303C44}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{B77E5373-44F0-4920-B839-B1CFC5992738}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9</c:v>
                </c:pt>
                <c:pt idx="4">
                  <c:v>8.1999999999999993</c:v>
                </c:pt>
              </c:numCache>
            </c:numRef>
          </c:xVal>
          <c:yVal>
            <c:numRef>
              <c:f>公会計指標分析・財政指標組合せ分析表!$K$77:$O$77</c:f>
              <c:numCache>
                <c:formatCode>#,##0.0;"▲ "#,##0.0</c:formatCode>
                <c:ptCount val="5"/>
                <c:pt idx="0">
                  <c:v>30.7</c:v>
                </c:pt>
                <c:pt idx="1">
                  <c:v>22.3</c:v>
                </c:pt>
                <c:pt idx="2">
                  <c:v>20.3</c:v>
                </c:pt>
                <c:pt idx="3">
                  <c:v>36.5</c:v>
                </c:pt>
                <c:pt idx="4">
                  <c:v>32.9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417856"/>
        <c:axId val="135419776"/>
      </c:scatterChart>
      <c:valAx>
        <c:axId val="135417856"/>
        <c:scaling>
          <c:orientation val="minMax"/>
          <c:max val="9.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19776"/>
        <c:crosses val="autoZero"/>
        <c:crossBetween val="midCat"/>
      </c:valAx>
      <c:valAx>
        <c:axId val="135419776"/>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417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3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実質公債費比率は類似団体と比較して非常に低い水準にあり、将来負担比率も算出されておりません。</a:t>
          </a:r>
          <a:endParaRPr lang="ja-JP" altLang="ja-JP" sz="1100">
            <a:solidFill>
              <a:sysClr val="windowText" lastClr="000000"/>
            </a:solidFill>
            <a:effectLst/>
          </a:endParaRPr>
        </a:p>
        <a:p>
          <a:pPr rtl="0"/>
          <a:r>
            <a:rPr kumimoji="1"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分子の多くを占めている元利償還金は、平成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(754</a:t>
          </a:r>
          <a:r>
            <a:rPr lang="ja-JP" altLang="en-US" sz="1100" b="0" i="0" baseline="0">
              <a:solidFill>
                <a:sysClr val="windowText" lastClr="000000"/>
              </a:solidFill>
              <a:effectLst/>
              <a:latin typeface="+mn-lt"/>
              <a:ea typeface="+mn-ea"/>
              <a:cs typeface="+mn-cs"/>
            </a:rPr>
            <a:t>百万円</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をピークに年々減少して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ます。</a:t>
          </a:r>
          <a:r>
            <a:rPr lang="ja-JP" altLang="en-US" sz="1100" b="0" i="0" baseline="0">
              <a:solidFill>
                <a:sysClr val="windowText" lastClr="000000"/>
              </a:solidFill>
              <a:effectLst/>
              <a:latin typeface="+mn-lt"/>
              <a:ea typeface="+mn-ea"/>
              <a:cs typeface="+mn-cs"/>
            </a:rPr>
            <a:t>地方債の現在高</a:t>
          </a:r>
          <a:r>
            <a:rPr lang="en-US" altLang="ja-JP" sz="1100" b="0" i="0" baseline="0">
              <a:solidFill>
                <a:sysClr val="windowText" lastClr="000000"/>
              </a:solidFill>
              <a:effectLst/>
              <a:latin typeface="+mn-lt"/>
              <a:ea typeface="+mn-ea"/>
              <a:cs typeface="+mn-cs"/>
            </a:rPr>
            <a:t>4,950</a:t>
          </a:r>
          <a:r>
            <a:rPr lang="ja-JP" altLang="en-US" sz="1100" b="0" i="0" baseline="0">
              <a:solidFill>
                <a:sysClr val="windowText" lastClr="000000"/>
              </a:solidFill>
              <a:effectLst/>
              <a:latin typeface="+mn-lt"/>
              <a:ea typeface="+mn-ea"/>
              <a:cs typeface="+mn-cs"/>
            </a:rPr>
            <a:t>百万円の内、</a:t>
          </a:r>
          <a:r>
            <a:rPr lang="en-US" altLang="ja-JP" sz="1100" b="0" i="0" baseline="0">
              <a:solidFill>
                <a:sysClr val="windowText" lastClr="000000"/>
              </a:solidFill>
              <a:effectLst/>
              <a:latin typeface="+mn-lt"/>
              <a:ea typeface="+mn-ea"/>
              <a:cs typeface="+mn-cs"/>
            </a:rPr>
            <a:t>2,613</a:t>
          </a:r>
          <a:r>
            <a:rPr lang="ja-JP" altLang="en-US" sz="1100" b="0" i="0" baseline="0">
              <a:solidFill>
                <a:sysClr val="windowText" lastClr="000000"/>
              </a:solidFill>
              <a:effectLst/>
              <a:latin typeface="+mn-lt"/>
              <a:ea typeface="+mn-ea"/>
              <a:cs typeface="+mn-cs"/>
            </a:rPr>
            <a:t>百万円が臨時財政対策債の未償還額となっていること</a:t>
          </a:r>
          <a:r>
            <a:rPr lang="ja-JP" altLang="ja-JP" sz="1100" b="0" i="0" baseline="0">
              <a:solidFill>
                <a:sysClr val="windowText" lastClr="000000"/>
              </a:solidFill>
              <a:effectLst/>
              <a:latin typeface="+mn-lt"/>
              <a:ea typeface="+mn-ea"/>
              <a:cs typeface="+mn-cs"/>
            </a:rPr>
            <a:t>と、交付税措置のある有利な地方債の借入をしていたため、</a:t>
          </a:r>
          <a:r>
            <a:rPr lang="ja-JP" altLang="en-US" sz="1100" b="0" i="0" baseline="0">
              <a:solidFill>
                <a:sysClr val="windowText" lastClr="000000"/>
              </a:solidFill>
              <a:effectLst/>
              <a:latin typeface="+mn-lt"/>
              <a:ea typeface="+mn-ea"/>
              <a:cs typeface="+mn-cs"/>
            </a:rPr>
            <a:t>算入</a:t>
          </a:r>
          <a:r>
            <a:rPr lang="ja-JP" altLang="ja-JP" sz="1100" b="0" i="0" baseline="0">
              <a:solidFill>
                <a:sysClr val="windowText" lastClr="000000"/>
              </a:solidFill>
              <a:effectLst/>
              <a:latin typeface="+mn-lt"/>
              <a:ea typeface="+mn-ea"/>
              <a:cs typeface="+mn-cs"/>
            </a:rPr>
            <a:t>公債費等が多額となっています。</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また、公営企業債の元利償還金に対する繰入金</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H27</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下水道事業特別会計での元利償還金が一時的に伸びたためで、</a:t>
          </a:r>
          <a:r>
            <a:rPr lang="en-US" altLang="ja-JP" sz="1100" b="0" i="0" baseline="0">
              <a:solidFill>
                <a:sysClr val="windowText" lastClr="000000"/>
              </a:solidFill>
              <a:effectLst/>
              <a:latin typeface="+mn-lt"/>
              <a:ea typeface="+mn-ea"/>
              <a:cs typeface="+mn-cs"/>
            </a:rPr>
            <a:t>H28</a:t>
          </a:r>
          <a:r>
            <a:rPr lang="ja-JP" altLang="en-US" sz="1100" b="0" i="0" baseline="0">
              <a:solidFill>
                <a:sysClr val="windowText" lastClr="000000"/>
              </a:solidFill>
              <a:effectLst/>
              <a:latin typeface="+mn-lt"/>
              <a:ea typeface="+mn-ea"/>
              <a:cs typeface="+mn-cs"/>
            </a:rPr>
            <a:t>年度は減少となっています</a:t>
          </a:r>
          <a:r>
            <a:rPr lang="ja-JP" altLang="ja-JP" sz="11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今後、震災復興事業での地方債借入の予定はありませんが、引き続き地方債の発行は、抑制していきます。</a:t>
          </a:r>
          <a:endParaRPr lang="ja-JP" altLang="ja-JP" sz="1100">
            <a:solidFill>
              <a:sysClr val="windowText" lastClr="000000"/>
            </a:solidFill>
            <a:effectLst/>
          </a:endParaRPr>
        </a:p>
        <a:p>
          <a:endParaRPr kumimoji="1" lang="ja-JP" altLang="en-US" sz="11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充当可能財源等が多額なのは、一般会計等に係る地方債の現在高</a:t>
          </a:r>
          <a:r>
            <a:rPr lang="en-US" altLang="ja-JP" sz="1100" b="0" i="0" baseline="0">
              <a:solidFill>
                <a:sysClr val="windowText" lastClr="000000"/>
              </a:solidFill>
              <a:effectLst/>
              <a:latin typeface="+mn-lt"/>
              <a:ea typeface="+mn-ea"/>
              <a:cs typeface="+mn-cs"/>
            </a:rPr>
            <a:t>4,950</a:t>
          </a:r>
          <a:r>
            <a:rPr lang="ja-JP" altLang="ja-JP" sz="1100" b="0" i="0" baseline="0">
              <a:solidFill>
                <a:sysClr val="windowText" lastClr="000000"/>
              </a:solidFill>
              <a:effectLst/>
              <a:latin typeface="+mn-lt"/>
              <a:ea typeface="+mn-ea"/>
              <a:cs typeface="+mn-cs"/>
            </a:rPr>
            <a:t>百万円の内</a:t>
          </a:r>
          <a:r>
            <a:rPr lang="ja-JP" altLang="ja-JP" sz="1100" b="0" i="0" baseline="0">
              <a:solidFill>
                <a:srgbClr val="FF0000"/>
              </a:solidFill>
              <a:effectLst/>
              <a:latin typeface="+mn-lt"/>
              <a:ea typeface="+mn-ea"/>
              <a:cs typeface="+mn-cs"/>
            </a:rPr>
            <a:t>、</a:t>
          </a:r>
          <a:r>
            <a:rPr lang="en-US" altLang="ja-JP" sz="1100" b="0" i="0" baseline="0">
              <a:solidFill>
                <a:sysClr val="windowText" lastClr="000000"/>
              </a:solidFill>
              <a:effectLst/>
              <a:latin typeface="+mn-lt"/>
              <a:ea typeface="+mn-ea"/>
              <a:cs typeface="+mn-cs"/>
            </a:rPr>
            <a:t>2,613</a:t>
          </a:r>
          <a:r>
            <a:rPr lang="ja-JP" altLang="ja-JP" sz="1100" b="0" i="0" baseline="0">
              <a:solidFill>
                <a:sysClr val="windowText" lastClr="000000"/>
              </a:solidFill>
              <a:effectLst/>
              <a:latin typeface="+mn-lt"/>
              <a:ea typeface="+mn-ea"/>
              <a:cs typeface="+mn-cs"/>
            </a:rPr>
            <a:t>百万円が臨時財政対策債の未償還額となっていることと、交付税措置のある有利な地方債の借入をしていたことにより、基準財政需要額算入見込額が多額となっているためです。</a:t>
          </a:r>
          <a:endParaRPr lang="ja-JP" altLang="ja-JP" sz="11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充当可能基金については、財政調整基金や各種基金が増加していますが、後年度、震災復興事業等に充当されるため減少します。</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また、一般会計の地方債残高</a:t>
          </a:r>
          <a:r>
            <a:rPr lang="ja-JP" altLang="en-US" sz="1100" b="0" i="0" baseline="0">
              <a:solidFill>
                <a:sysClr val="windowText" lastClr="000000"/>
              </a:solidFill>
              <a:effectLst/>
              <a:latin typeface="+mn-lt"/>
              <a:ea typeface="+mn-ea"/>
              <a:cs typeface="+mn-cs"/>
            </a:rPr>
            <a:t>のうち</a:t>
          </a:r>
          <a:r>
            <a:rPr lang="en-US" altLang="ja-JP" sz="1100" b="0" i="0" baseline="0">
              <a:solidFill>
                <a:sysClr val="windowText" lastClr="000000"/>
              </a:solidFill>
              <a:effectLst/>
              <a:latin typeface="+mn-lt"/>
              <a:ea typeface="+mn-ea"/>
              <a:cs typeface="+mn-cs"/>
            </a:rPr>
            <a:t>816</a:t>
          </a:r>
          <a:r>
            <a:rPr lang="ja-JP" altLang="en-US" sz="1100" b="0" i="0" baseline="0">
              <a:solidFill>
                <a:sysClr val="windowText" lastClr="000000"/>
              </a:solidFill>
              <a:effectLst/>
              <a:latin typeface="+mn-lt"/>
              <a:ea typeface="+mn-ea"/>
              <a:cs typeface="+mn-cs"/>
            </a:rPr>
            <a:t>千円が</a:t>
          </a:r>
          <a:r>
            <a:rPr lang="ja-JP" altLang="ja-JP" sz="1100" b="0" i="0" baseline="0">
              <a:solidFill>
                <a:sysClr val="windowText" lastClr="000000"/>
              </a:solidFill>
              <a:effectLst/>
              <a:latin typeface="+mn-lt"/>
              <a:ea typeface="+mn-ea"/>
              <a:cs typeface="+mn-cs"/>
            </a:rPr>
            <a:t>災害公営住宅整備事業によるものですが、償還は住宅使用料が充当となりますので、負担増とはならない予定です。</a:t>
          </a:r>
          <a:endParaRPr lang="ja-JP" altLang="ja-JP" sz="1100">
            <a:solidFill>
              <a:sysClr val="windowText" lastClr="000000"/>
            </a:solidFill>
            <a:effectLst/>
          </a:endParaRPr>
        </a:p>
        <a:p>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今後、老朽施設の改修、改築等より地方債の発行が見込まれますが、交付税措置のある有利な地方債を活用するなど、引き続き地方債の発行は、抑制していきます。</a:t>
          </a:r>
          <a:endParaRPr lang="ja-JP" altLang="ja-JP" sz="1100">
            <a:solidFill>
              <a:sysClr val="windowText" lastClr="000000"/>
            </a:solidFill>
            <a:effectLst/>
          </a:endParaRP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[ 44.5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有形固定資産減価償却率は昨年度と比較すると</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ポイントの上昇となっています。類似団体と比較すると</a:t>
          </a:r>
          <a:r>
            <a:rPr kumimoji="1" lang="en-US" altLang="ja-JP" sz="1000">
              <a:solidFill>
                <a:schemeClr val="dk1"/>
              </a:solidFill>
              <a:effectLst/>
              <a:latin typeface="+mn-lt"/>
              <a:ea typeface="+mn-ea"/>
              <a:cs typeface="+mn-cs"/>
            </a:rPr>
            <a:t>12.2</a:t>
          </a:r>
          <a:r>
            <a:rPr kumimoji="1" lang="ja-JP" altLang="ja-JP" sz="1000">
              <a:solidFill>
                <a:schemeClr val="dk1"/>
              </a:solidFill>
              <a:effectLst/>
              <a:latin typeface="+mn-lt"/>
              <a:ea typeface="+mn-ea"/>
              <a:cs typeface="+mn-cs"/>
            </a:rPr>
            <a:t>ポイント下回っており、震災後に災害公営住宅、給食センター、保育所等の新しい施設が建設されたことによるものと思われます。</a:t>
          </a:r>
          <a:endParaRPr lang="ja-JP" altLang="ja-JP" sz="1000">
            <a:effectLst/>
          </a:endParaRPr>
        </a:p>
        <a:p>
          <a:r>
            <a:rPr kumimoji="1" lang="ja-JP" altLang="ja-JP" sz="1000">
              <a:solidFill>
                <a:schemeClr val="dk1"/>
              </a:solidFill>
              <a:effectLst/>
              <a:latin typeface="+mn-lt"/>
              <a:ea typeface="+mn-ea"/>
              <a:cs typeface="+mn-cs"/>
            </a:rPr>
            <a:t>　しかし、類似団体平均値より下回っているものの、整備されてから</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年を経過する施設の延床面積は全体の約</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％を占めており、最も古い建物は役場庁舎で</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年を経過していることや、震災後建設された施設の老朽化が進み同時期に更新時期を迎えるため、今後、公共施設適正管理方針を策定し、老朽化対策に取り組んでいくこととしております。</a:t>
          </a:r>
          <a:endParaRPr kumimoji="1" lang="en-US" altLang="ja-JP" sz="1000">
            <a:solidFill>
              <a:schemeClr val="dk1"/>
            </a:solidFill>
            <a:effectLst/>
            <a:latin typeface="+mn-lt"/>
            <a:ea typeface="+mn-ea"/>
            <a:cs typeface="+mn-cs"/>
          </a:endParaRPr>
        </a:p>
        <a:p>
          <a:endParaRPr kumimoji="1" lang="en-US" altLang="ja-JP" sz="1050">
            <a:solidFill>
              <a:schemeClr val="dk1"/>
            </a:solidFill>
            <a:effectLst/>
            <a:latin typeface="+mn-lt"/>
            <a:ea typeface="+mn-ea"/>
            <a:cs typeface="+mn-cs"/>
          </a:endParaRPr>
        </a:p>
        <a:p>
          <a:endParaRPr kumimoji="1" lang="en-US" altLang="ja-JP" sz="1050">
            <a:solidFill>
              <a:schemeClr val="dk1"/>
            </a:solidFill>
            <a:effectLst/>
            <a:latin typeface="+mn-lt"/>
            <a:ea typeface="+mn-ea"/>
            <a:cs typeface="+mn-cs"/>
          </a:endParaRPr>
        </a:p>
        <a:p>
          <a:endParaRPr kumimoji="1" lang="en-US" altLang="ja-JP" sz="1050">
            <a:solidFill>
              <a:schemeClr val="dk1"/>
            </a:solidFill>
            <a:effectLst/>
            <a:latin typeface="+mn-lt"/>
            <a:ea typeface="+mn-ea"/>
            <a:cs typeface="+mn-cs"/>
          </a:endParaRPr>
        </a:p>
        <a:p>
          <a:endParaRPr kumimoji="1" lang="ja-JP" altLang="en-US" sz="105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8" name="直線コネクタ 57"/>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9" name="テキスト ボックス 58"/>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60" name="直線コネクタ 59"/>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1" name="テキスト ボックス 60"/>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2" name="直線コネクタ 61"/>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3" name="テキスト ボックス 62"/>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4" name="直線コネクタ 63"/>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5" name="テキスト ボックス 64"/>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6" name="直線コネクタ 65"/>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7" name="テキスト ボックス 66"/>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8" name="直線コネクタ 67"/>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9" name="テキスト ボックス 68"/>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70" name="直線コネクタ 69"/>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1" name="テキスト ボックス 70"/>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2"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3" name="直線コネクタ 72"/>
        <xdr:cNvCxnSpPr/>
      </xdr:nvCxnSpPr>
      <xdr:spPr>
        <a:xfrm flipV="1">
          <a:off x="4760595" y="468394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4" name="有形固定資産減価償却率最小値テキスト"/>
        <xdr:cNvSpPr txBox="1"/>
      </xdr:nvSpPr>
      <xdr:spPr>
        <a:xfrm>
          <a:off x="4813300"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5" name="直線コネクタ 74"/>
        <xdr:cNvCxnSpPr/>
      </xdr:nvCxnSpPr>
      <xdr:spPr>
        <a:xfrm>
          <a:off x="4673600" y="598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6" name="有形固定資産減価償却率最大値テキスト"/>
        <xdr:cNvSpPr txBox="1"/>
      </xdr:nvSpPr>
      <xdr:spPr>
        <a:xfrm>
          <a:off x="4813300" y="445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7" name="直線コネクタ 76"/>
        <xdr:cNvCxnSpPr/>
      </xdr:nvCxnSpPr>
      <xdr:spPr>
        <a:xfrm>
          <a:off x="4673600" y="468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27594</xdr:rowOff>
    </xdr:from>
    <xdr:ext cx="405111" cy="259045"/>
    <xdr:sp macro="" textlink="">
      <xdr:nvSpPr>
        <xdr:cNvPr id="78" name="有形固定資産減価償却率平均値テキスト"/>
        <xdr:cNvSpPr txBox="1"/>
      </xdr:nvSpPr>
      <xdr:spPr>
        <a:xfrm>
          <a:off x="4813300" y="4999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9" name="フローチャート : 判断 78"/>
        <xdr:cNvSpPr/>
      </xdr:nvSpPr>
      <xdr:spPr>
        <a:xfrm>
          <a:off x="4711700" y="5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80" name="フローチャート : 判断 79"/>
        <xdr:cNvSpPr/>
      </xdr:nvSpPr>
      <xdr:spPr>
        <a:xfrm>
          <a:off x="4000500" y="522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1" name="テキスト ボックス 80"/>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2" name="テキスト ボックス 81"/>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3" name="テキスト ボックス 82"/>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4" name="テキスト ボックス 83"/>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5" name="テキスト ボックス 84"/>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38100</xdr:rowOff>
    </xdr:from>
    <xdr:to>
      <xdr:col>3</xdr:col>
      <xdr:colOff>1222375</xdr:colOff>
      <xdr:row>32</xdr:row>
      <xdr:rowOff>139700</xdr:rowOff>
    </xdr:to>
    <xdr:sp macro="" textlink="">
      <xdr:nvSpPr>
        <xdr:cNvPr id="86" name="円/楕円 85"/>
        <xdr:cNvSpPr/>
      </xdr:nvSpPr>
      <xdr:spPr>
        <a:xfrm>
          <a:off x="47117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16527</xdr:rowOff>
    </xdr:from>
    <xdr:ext cx="405111" cy="259045"/>
    <xdr:sp macro="" textlink="">
      <xdr:nvSpPr>
        <xdr:cNvPr id="87" name="有形固定資産減価償却率該当値テキスト"/>
        <xdr:cNvSpPr txBox="1"/>
      </xdr:nvSpPr>
      <xdr:spPr>
        <a:xfrm>
          <a:off x="48133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75111</xdr:rowOff>
    </xdr:from>
    <xdr:to>
      <xdr:col>3</xdr:col>
      <xdr:colOff>511175</xdr:colOff>
      <xdr:row>33</xdr:row>
      <xdr:rowOff>5261</xdr:rowOff>
    </xdr:to>
    <xdr:sp macro="" textlink="">
      <xdr:nvSpPr>
        <xdr:cNvPr id="88" name="円/楕円 87"/>
        <xdr:cNvSpPr/>
      </xdr:nvSpPr>
      <xdr:spPr>
        <a:xfrm>
          <a:off x="4000500" y="55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88900</xdr:rowOff>
    </xdr:from>
    <xdr:to>
      <xdr:col>3</xdr:col>
      <xdr:colOff>1171575</xdr:colOff>
      <xdr:row>32</xdr:row>
      <xdr:rowOff>125911</xdr:rowOff>
    </xdr:to>
    <xdr:cxnSp macro="">
      <xdr:nvCxnSpPr>
        <xdr:cNvPr id="89" name="直線コネクタ 88"/>
        <xdr:cNvCxnSpPr/>
      </xdr:nvCxnSpPr>
      <xdr:spPr>
        <a:xfrm flipV="1">
          <a:off x="4051300" y="557530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31585</xdr:rowOff>
    </xdr:from>
    <xdr:ext cx="405111" cy="259045"/>
    <xdr:sp macro="" textlink="">
      <xdr:nvSpPr>
        <xdr:cNvPr id="90" name="n_1aveValue有形固定資産減価償却率"/>
        <xdr:cNvSpPr txBox="1"/>
      </xdr:nvSpPr>
      <xdr:spPr>
        <a:xfrm>
          <a:off x="3836043" y="5003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167838</xdr:rowOff>
    </xdr:from>
    <xdr:ext cx="405111" cy="259045"/>
    <xdr:sp macro="" textlink="">
      <xdr:nvSpPr>
        <xdr:cNvPr id="91" name="n_1mainValue有形固定資産減価償却率"/>
        <xdr:cNvSpPr txBox="1"/>
      </xdr:nvSpPr>
      <xdr:spPr>
        <a:xfrm>
          <a:off x="3836043" y="56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2" name="正方形/長方形 9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3" name="正方形/長方形 9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4" name="正方形/長方形 9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6" name="正方形/長方形 9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8" name="テキスト ボックス 9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9" name="正方形/長方形 9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0" name="正方形/長方形 9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1" name="正方形/長方形 10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2" name="テキスト ボックス 10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3" name="テキスト ボックス 10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4" name="テキスト ボックス 10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5" name="テキスト ボックス 10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11701</xdr:rowOff>
    </xdr:from>
    <xdr:ext cx="405111" cy="259045"/>
    <xdr:sp macro="" textlink="">
      <xdr:nvSpPr>
        <xdr:cNvPr id="60" name="【道路】&#10;有形固定資産減価償却率平均値テキスト"/>
        <xdr:cNvSpPr txBox="1"/>
      </xdr:nvSpPr>
      <xdr:spPr>
        <a:xfrm>
          <a:off x="4724400" y="601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41402</xdr:rowOff>
    </xdr:from>
    <xdr:to>
      <xdr:col>6</xdr:col>
      <xdr:colOff>561975</xdr:colOff>
      <xdr:row>38</xdr:row>
      <xdr:rowOff>143002</xdr:rowOff>
    </xdr:to>
    <xdr:sp macro="" textlink="">
      <xdr:nvSpPr>
        <xdr:cNvPr id="68" name="円/楕円 67"/>
        <xdr:cNvSpPr/>
      </xdr:nvSpPr>
      <xdr:spPr>
        <a:xfrm>
          <a:off x="45847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19829</xdr:rowOff>
    </xdr:from>
    <xdr:ext cx="405111" cy="259045"/>
    <xdr:sp macro="" textlink="">
      <xdr:nvSpPr>
        <xdr:cNvPr id="69" name="【道路】&#10;有形固定資産減価償却率該当値テキスト"/>
        <xdr:cNvSpPr txBox="1"/>
      </xdr:nvSpPr>
      <xdr:spPr>
        <a:xfrm>
          <a:off x="4724400"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87122</xdr:rowOff>
    </xdr:from>
    <xdr:to>
      <xdr:col>5</xdr:col>
      <xdr:colOff>409575</xdr:colOff>
      <xdr:row>39</xdr:row>
      <xdr:rowOff>17272</xdr:rowOff>
    </xdr:to>
    <xdr:sp macro="" textlink="">
      <xdr:nvSpPr>
        <xdr:cNvPr id="70" name="円/楕円 69"/>
        <xdr:cNvSpPr/>
      </xdr:nvSpPr>
      <xdr:spPr>
        <a:xfrm>
          <a:off x="3746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92202</xdr:rowOff>
    </xdr:from>
    <xdr:to>
      <xdr:col>6</xdr:col>
      <xdr:colOff>511175</xdr:colOff>
      <xdr:row>38</xdr:row>
      <xdr:rowOff>137922</xdr:rowOff>
    </xdr:to>
    <xdr:cxnSp macro="">
      <xdr:nvCxnSpPr>
        <xdr:cNvPr id="71" name="直線コネクタ 70"/>
        <xdr:cNvCxnSpPr/>
      </xdr:nvCxnSpPr>
      <xdr:spPr>
        <a:xfrm flipV="1">
          <a:off x="3797300" y="66073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90949</xdr:rowOff>
    </xdr:from>
    <xdr:ext cx="405111" cy="259045"/>
    <xdr:sp macro="" textlink="">
      <xdr:nvSpPr>
        <xdr:cNvPr id="72"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8399</xdr:rowOff>
    </xdr:from>
    <xdr:ext cx="405111" cy="259045"/>
    <xdr:sp macro="" textlink="">
      <xdr:nvSpPr>
        <xdr:cNvPr id="73" name="n_1mainValue【道路】&#10;有形固定資産減価償却率"/>
        <xdr:cNvSpPr txBox="1"/>
      </xdr:nvSpPr>
      <xdr:spPr>
        <a:xfrm>
          <a:off x="3582043"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7" name="テキスト ボックス 86"/>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9" name="テキスト ボックス 88"/>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91" name="テキスト ボックス 90"/>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3" name="テキスト ボックス 92"/>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5" name="テキスト ボックス 94"/>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7" name="テキスト ボックス 9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9" name="直線コネクタ 98"/>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100"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101" name="直線コネクタ 100"/>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102"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3" name="直線コネクタ 102"/>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93963</xdr:rowOff>
    </xdr:from>
    <xdr:ext cx="599010" cy="259045"/>
    <xdr:sp macro="" textlink="">
      <xdr:nvSpPr>
        <xdr:cNvPr id="104" name="【道路】&#10;一人当たり延長平均値テキスト"/>
        <xdr:cNvSpPr txBox="1"/>
      </xdr:nvSpPr>
      <xdr:spPr>
        <a:xfrm>
          <a:off x="10566400" y="695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5" name="フローチャート : 判断 104"/>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6" name="フローチャート : 判断 105"/>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36112</xdr:rowOff>
    </xdr:from>
    <xdr:to>
      <xdr:col>15</xdr:col>
      <xdr:colOff>231775</xdr:colOff>
      <xdr:row>42</xdr:row>
      <xdr:rowOff>137712</xdr:rowOff>
    </xdr:to>
    <xdr:sp macro="" textlink="">
      <xdr:nvSpPr>
        <xdr:cNvPr id="112" name="円/楕円 111"/>
        <xdr:cNvSpPr/>
      </xdr:nvSpPr>
      <xdr:spPr>
        <a:xfrm>
          <a:off x="10426700" y="72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122489</xdr:rowOff>
    </xdr:from>
    <xdr:ext cx="469744" cy="259045"/>
    <xdr:sp macro="" textlink="">
      <xdr:nvSpPr>
        <xdr:cNvPr id="113" name="【道路】&#10;一人当たり延長該当値テキスト"/>
        <xdr:cNvSpPr txBox="1"/>
      </xdr:nvSpPr>
      <xdr:spPr>
        <a:xfrm>
          <a:off x="10566400" y="715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36129</xdr:rowOff>
    </xdr:from>
    <xdr:to>
      <xdr:col>14</xdr:col>
      <xdr:colOff>79375</xdr:colOff>
      <xdr:row>42</xdr:row>
      <xdr:rowOff>137729</xdr:rowOff>
    </xdr:to>
    <xdr:sp macro="" textlink="">
      <xdr:nvSpPr>
        <xdr:cNvPr id="114" name="円/楕円 113"/>
        <xdr:cNvSpPr/>
      </xdr:nvSpPr>
      <xdr:spPr>
        <a:xfrm>
          <a:off x="9588500" y="7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86912</xdr:rowOff>
    </xdr:from>
    <xdr:to>
      <xdr:col>15</xdr:col>
      <xdr:colOff>180975</xdr:colOff>
      <xdr:row>42</xdr:row>
      <xdr:rowOff>86929</xdr:rowOff>
    </xdr:to>
    <xdr:cxnSp macro="">
      <xdr:nvCxnSpPr>
        <xdr:cNvPr id="115" name="直線コネクタ 114"/>
        <xdr:cNvCxnSpPr/>
      </xdr:nvCxnSpPr>
      <xdr:spPr>
        <a:xfrm flipV="1">
          <a:off x="9639300" y="7287812"/>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91930</xdr:rowOff>
    </xdr:from>
    <xdr:ext cx="534377" cy="259045"/>
    <xdr:sp macro="" textlink="">
      <xdr:nvSpPr>
        <xdr:cNvPr id="116"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128856</xdr:rowOff>
    </xdr:from>
    <xdr:ext cx="469744" cy="259045"/>
    <xdr:sp macro="" textlink="">
      <xdr:nvSpPr>
        <xdr:cNvPr id="117" name="n_1mainValue【道路】&#10;一人当たり延長"/>
        <xdr:cNvSpPr txBox="1"/>
      </xdr:nvSpPr>
      <xdr:spPr>
        <a:xfrm>
          <a:off x="9391727" y="732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40" name="直線コネクタ 139"/>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41"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42" name="直線コネクタ 141"/>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43"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44" name="直線コネクタ 143"/>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70375</xdr:rowOff>
    </xdr:from>
    <xdr:ext cx="405111" cy="259045"/>
    <xdr:sp macro="" textlink="">
      <xdr:nvSpPr>
        <xdr:cNvPr id="145" name="【橋りょう・トンネル】&#10;有形固定資産減価償却率平均値テキスト"/>
        <xdr:cNvSpPr txBox="1"/>
      </xdr:nvSpPr>
      <xdr:spPr>
        <a:xfrm>
          <a:off x="4724400" y="1001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6" name="フローチャート : 判断 145"/>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7" name="フローチャート : 判断 146"/>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157226</xdr:rowOff>
    </xdr:from>
    <xdr:to>
      <xdr:col>6</xdr:col>
      <xdr:colOff>561975</xdr:colOff>
      <xdr:row>60</xdr:row>
      <xdr:rowOff>87376</xdr:rowOff>
    </xdr:to>
    <xdr:sp macro="" textlink="">
      <xdr:nvSpPr>
        <xdr:cNvPr id="153" name="円/楕円 152"/>
        <xdr:cNvSpPr/>
      </xdr:nvSpPr>
      <xdr:spPr>
        <a:xfrm>
          <a:off x="45847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135653</xdr:rowOff>
    </xdr:from>
    <xdr:ext cx="405111" cy="259045"/>
    <xdr:sp macro="" textlink="">
      <xdr:nvSpPr>
        <xdr:cNvPr id="154" name="【橋りょう・トンネル】&#10;有形固定資産減価償却率該当値テキスト"/>
        <xdr:cNvSpPr txBox="1"/>
      </xdr:nvSpPr>
      <xdr:spPr>
        <a:xfrm>
          <a:off x="4724400"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77216</xdr:rowOff>
    </xdr:from>
    <xdr:to>
      <xdr:col>5</xdr:col>
      <xdr:colOff>409575</xdr:colOff>
      <xdr:row>61</xdr:row>
      <xdr:rowOff>7366</xdr:rowOff>
    </xdr:to>
    <xdr:sp macro="" textlink="">
      <xdr:nvSpPr>
        <xdr:cNvPr id="155" name="円/楕円 154"/>
        <xdr:cNvSpPr/>
      </xdr:nvSpPr>
      <xdr:spPr>
        <a:xfrm>
          <a:off x="3746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36576</xdr:rowOff>
    </xdr:from>
    <xdr:to>
      <xdr:col>6</xdr:col>
      <xdr:colOff>511175</xdr:colOff>
      <xdr:row>60</xdr:row>
      <xdr:rowOff>128016</xdr:rowOff>
    </xdr:to>
    <xdr:cxnSp macro="">
      <xdr:nvCxnSpPr>
        <xdr:cNvPr id="156" name="直線コネクタ 155"/>
        <xdr:cNvCxnSpPr/>
      </xdr:nvCxnSpPr>
      <xdr:spPr>
        <a:xfrm flipV="1">
          <a:off x="3797300" y="103235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19067</xdr:rowOff>
    </xdr:from>
    <xdr:ext cx="405111" cy="259045"/>
    <xdr:sp macro="" textlink="">
      <xdr:nvSpPr>
        <xdr:cNvPr id="157"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23893</xdr:rowOff>
    </xdr:from>
    <xdr:ext cx="405111" cy="259045"/>
    <xdr:sp macro="" textlink="">
      <xdr:nvSpPr>
        <xdr:cNvPr id="158" name="n_1mainValue【橋りょう・トンネル】&#10;有形固定資産減価償却率"/>
        <xdr:cNvSpPr txBox="1"/>
      </xdr:nvSpPr>
      <xdr:spPr>
        <a:xfrm>
          <a:off x="3582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82" name="直線コネクタ 181"/>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83"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84" name="直線コネクタ 183"/>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5"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6" name="直線コネクタ 185"/>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52085</xdr:rowOff>
    </xdr:from>
    <xdr:ext cx="599010" cy="259045"/>
    <xdr:sp macro="" textlink="">
      <xdr:nvSpPr>
        <xdr:cNvPr id="187" name="【橋りょう・トンネル】&#10;一人当たり有形固定資産（償却資産）額平均値テキスト"/>
        <xdr:cNvSpPr txBox="1"/>
      </xdr:nvSpPr>
      <xdr:spPr>
        <a:xfrm>
          <a:off x="10566400" y="10167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8" name="フローチャート : 判断 187"/>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9" name="フローチャート : 判断 188"/>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22992</xdr:rowOff>
    </xdr:from>
    <xdr:to>
      <xdr:col>15</xdr:col>
      <xdr:colOff>231775</xdr:colOff>
      <xdr:row>64</xdr:row>
      <xdr:rowOff>124592</xdr:rowOff>
    </xdr:to>
    <xdr:sp macro="" textlink="">
      <xdr:nvSpPr>
        <xdr:cNvPr id="195" name="円/楕円 194"/>
        <xdr:cNvSpPr/>
      </xdr:nvSpPr>
      <xdr:spPr>
        <a:xfrm>
          <a:off x="10426700" y="109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109369</xdr:rowOff>
    </xdr:from>
    <xdr:ext cx="469744" cy="259045"/>
    <xdr:sp macro="" textlink="">
      <xdr:nvSpPr>
        <xdr:cNvPr id="196" name="【橋りょう・トンネル】&#10;一人当たり有形固定資産（償却資産）額該当値テキスト"/>
        <xdr:cNvSpPr txBox="1"/>
      </xdr:nvSpPr>
      <xdr:spPr>
        <a:xfrm>
          <a:off x="10566400" y="1091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23003</xdr:rowOff>
    </xdr:from>
    <xdr:to>
      <xdr:col>14</xdr:col>
      <xdr:colOff>79375</xdr:colOff>
      <xdr:row>64</xdr:row>
      <xdr:rowOff>124603</xdr:rowOff>
    </xdr:to>
    <xdr:sp macro="" textlink="">
      <xdr:nvSpPr>
        <xdr:cNvPr id="197" name="円/楕円 196"/>
        <xdr:cNvSpPr/>
      </xdr:nvSpPr>
      <xdr:spPr>
        <a:xfrm>
          <a:off x="9588500" y="109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73792</xdr:rowOff>
    </xdr:from>
    <xdr:to>
      <xdr:col>15</xdr:col>
      <xdr:colOff>180975</xdr:colOff>
      <xdr:row>64</xdr:row>
      <xdr:rowOff>73803</xdr:rowOff>
    </xdr:to>
    <xdr:cxnSp macro="">
      <xdr:nvCxnSpPr>
        <xdr:cNvPr id="198" name="直線コネクタ 197"/>
        <xdr:cNvCxnSpPr/>
      </xdr:nvCxnSpPr>
      <xdr:spPr>
        <a:xfrm flipV="1">
          <a:off x="9639300" y="11046592"/>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20769</xdr:rowOff>
    </xdr:from>
    <xdr:ext cx="599010" cy="259045"/>
    <xdr:sp macro="" textlink="">
      <xdr:nvSpPr>
        <xdr:cNvPr id="199"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115730</xdr:rowOff>
    </xdr:from>
    <xdr:ext cx="469744" cy="259045"/>
    <xdr:sp macro="" textlink="">
      <xdr:nvSpPr>
        <xdr:cNvPr id="200" name="n_1mainValue【橋りょう・トンネル】&#10;一人当たり有形固定資産（償却資産）額"/>
        <xdr:cNvSpPr txBox="1"/>
      </xdr:nvSpPr>
      <xdr:spPr>
        <a:xfrm>
          <a:off x="9391727" y="1108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26" name="直線コネクタ 225"/>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27"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8" name="直線コネクタ 227"/>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9"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30" name="直線コネクタ 229"/>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26506</xdr:rowOff>
    </xdr:from>
    <xdr:ext cx="405111" cy="259045"/>
    <xdr:sp macro="" textlink="">
      <xdr:nvSpPr>
        <xdr:cNvPr id="231" name="【公営住宅】&#10;有形固定資産減価償却率平均値テキスト"/>
        <xdr:cNvSpPr txBox="1"/>
      </xdr:nvSpPr>
      <xdr:spPr>
        <a:xfrm>
          <a:off x="4724400" y="1374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32" name="フローチャート : 判断 231"/>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33" name="フローチャート : 判断 232"/>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77107</xdr:rowOff>
    </xdr:from>
    <xdr:to>
      <xdr:col>6</xdr:col>
      <xdr:colOff>561975</xdr:colOff>
      <xdr:row>87</xdr:row>
      <xdr:rowOff>7257</xdr:rowOff>
    </xdr:to>
    <xdr:sp macro="" textlink="">
      <xdr:nvSpPr>
        <xdr:cNvPr id="239" name="円/楕円 238"/>
        <xdr:cNvSpPr/>
      </xdr:nvSpPr>
      <xdr:spPr>
        <a:xfrm>
          <a:off x="4584700" y="14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163484</xdr:rowOff>
    </xdr:from>
    <xdr:ext cx="340478" cy="259045"/>
    <xdr:sp macro="" textlink="">
      <xdr:nvSpPr>
        <xdr:cNvPr id="240" name="【公営住宅】&#10;有形固定資産減価償却率該当値テキスト"/>
        <xdr:cNvSpPr txBox="1"/>
      </xdr:nvSpPr>
      <xdr:spPr>
        <a:xfrm>
          <a:off x="4724400" y="14736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117929</xdr:rowOff>
    </xdr:from>
    <xdr:to>
      <xdr:col>5</xdr:col>
      <xdr:colOff>409575</xdr:colOff>
      <xdr:row>87</xdr:row>
      <xdr:rowOff>48079</xdr:rowOff>
    </xdr:to>
    <xdr:sp macro="" textlink="">
      <xdr:nvSpPr>
        <xdr:cNvPr id="241" name="円/楕円 240"/>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127907</xdr:rowOff>
    </xdr:from>
    <xdr:to>
      <xdr:col>6</xdr:col>
      <xdr:colOff>511175</xdr:colOff>
      <xdr:row>86</xdr:row>
      <xdr:rowOff>168729</xdr:rowOff>
    </xdr:to>
    <xdr:cxnSp macro="">
      <xdr:nvCxnSpPr>
        <xdr:cNvPr id="242" name="直線コネクタ 241"/>
        <xdr:cNvCxnSpPr/>
      </xdr:nvCxnSpPr>
      <xdr:spPr>
        <a:xfrm flipV="1">
          <a:off x="3797300" y="1487260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125021</xdr:rowOff>
    </xdr:from>
    <xdr:ext cx="405111" cy="259045"/>
    <xdr:sp macro="" textlink="">
      <xdr:nvSpPr>
        <xdr:cNvPr id="243"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175835</xdr:colOff>
      <xdr:row>87</xdr:row>
      <xdr:rowOff>39206</xdr:rowOff>
    </xdr:from>
    <xdr:ext cx="340478" cy="259045"/>
    <xdr:sp macro="" textlink="">
      <xdr:nvSpPr>
        <xdr:cNvPr id="244" name="n_1mainValue【公営住宅】&#10;有形固定資産減価償却率"/>
        <xdr:cNvSpPr txBox="1"/>
      </xdr:nvSpPr>
      <xdr:spPr>
        <a:xfrm>
          <a:off x="3614360"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66" name="直線コネクタ 265"/>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67"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68" name="直線コネクタ 267"/>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69"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70" name="直線コネクタ 269"/>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36695</xdr:rowOff>
    </xdr:from>
    <xdr:ext cx="469744" cy="259045"/>
    <xdr:sp macro="" textlink="">
      <xdr:nvSpPr>
        <xdr:cNvPr id="271" name="【公営住宅】&#10;一人当たり面積平均値テキスト"/>
        <xdr:cNvSpPr txBox="1"/>
      </xdr:nvSpPr>
      <xdr:spPr>
        <a:xfrm>
          <a:off x="10566400" y="13924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72" name="フローチャート : 判断 271"/>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73" name="フローチャート : 判断 272"/>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145492</xdr:rowOff>
    </xdr:from>
    <xdr:to>
      <xdr:col>15</xdr:col>
      <xdr:colOff>231775</xdr:colOff>
      <xdr:row>84</xdr:row>
      <xdr:rowOff>75642</xdr:rowOff>
    </xdr:to>
    <xdr:sp macro="" textlink="">
      <xdr:nvSpPr>
        <xdr:cNvPr id="279" name="円/楕円 278"/>
        <xdr:cNvSpPr/>
      </xdr:nvSpPr>
      <xdr:spPr>
        <a:xfrm>
          <a:off x="10426700" y="14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60419</xdr:rowOff>
    </xdr:from>
    <xdr:ext cx="469744" cy="259045"/>
    <xdr:sp macro="" textlink="">
      <xdr:nvSpPr>
        <xdr:cNvPr id="280" name="【公営住宅】&#10;一人当たり面積該当値テキスト"/>
        <xdr:cNvSpPr txBox="1"/>
      </xdr:nvSpPr>
      <xdr:spPr>
        <a:xfrm>
          <a:off x="10566400" y="1429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0.779</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146862</xdr:rowOff>
    </xdr:from>
    <xdr:to>
      <xdr:col>14</xdr:col>
      <xdr:colOff>79375</xdr:colOff>
      <xdr:row>84</xdr:row>
      <xdr:rowOff>77012</xdr:rowOff>
    </xdr:to>
    <xdr:sp macro="" textlink="">
      <xdr:nvSpPr>
        <xdr:cNvPr id="281" name="円/楕円 280"/>
        <xdr:cNvSpPr/>
      </xdr:nvSpPr>
      <xdr:spPr>
        <a:xfrm>
          <a:off x="9588500" y="143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24842</xdr:rowOff>
    </xdr:from>
    <xdr:to>
      <xdr:col>15</xdr:col>
      <xdr:colOff>180975</xdr:colOff>
      <xdr:row>84</xdr:row>
      <xdr:rowOff>26212</xdr:rowOff>
    </xdr:to>
    <xdr:cxnSp macro="">
      <xdr:nvCxnSpPr>
        <xdr:cNvPr id="282" name="直線コネクタ 281"/>
        <xdr:cNvCxnSpPr/>
      </xdr:nvCxnSpPr>
      <xdr:spPr>
        <a:xfrm flipV="1">
          <a:off x="9639300" y="14426642"/>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15815</xdr:rowOff>
    </xdr:from>
    <xdr:ext cx="469744" cy="259045"/>
    <xdr:sp macro="" textlink="">
      <xdr:nvSpPr>
        <xdr:cNvPr id="283"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68139</xdr:rowOff>
    </xdr:from>
    <xdr:ext cx="469744" cy="259045"/>
    <xdr:sp macro="" textlink="">
      <xdr:nvSpPr>
        <xdr:cNvPr id="284" name="n_1mainValue【公営住宅】&#10;一人当たり面積"/>
        <xdr:cNvSpPr txBox="1"/>
      </xdr:nvSpPr>
      <xdr:spPr>
        <a:xfrm>
          <a:off x="9391727" y="1446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5" name="テキスト ボックス 3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57150</xdr:rowOff>
    </xdr:from>
    <xdr:to>
      <xdr:col>6</xdr:col>
      <xdr:colOff>510540</xdr:colOff>
      <xdr:row>108</xdr:row>
      <xdr:rowOff>49530</xdr:rowOff>
    </xdr:to>
    <xdr:cxnSp macro="">
      <xdr:nvCxnSpPr>
        <xdr:cNvPr id="309" name="直線コネクタ 308"/>
        <xdr:cNvCxnSpPr/>
      </xdr:nvCxnSpPr>
      <xdr:spPr>
        <a:xfrm flipV="1">
          <a:off x="4634865" y="1737360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53357</xdr:rowOff>
    </xdr:from>
    <xdr:ext cx="405111" cy="259045"/>
    <xdr:sp macro="" textlink="">
      <xdr:nvSpPr>
        <xdr:cNvPr id="310" name="【港湾・漁港】&#10;有形固定資産減価償却率最小値テキスト"/>
        <xdr:cNvSpPr txBox="1"/>
      </xdr:nvSpPr>
      <xdr:spPr>
        <a:xfrm>
          <a:off x="47244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108</xdr:row>
      <xdr:rowOff>49530</xdr:rowOff>
    </xdr:from>
    <xdr:to>
      <xdr:col>6</xdr:col>
      <xdr:colOff>600075</xdr:colOff>
      <xdr:row>108</xdr:row>
      <xdr:rowOff>49530</xdr:rowOff>
    </xdr:to>
    <xdr:cxnSp macro="">
      <xdr:nvCxnSpPr>
        <xdr:cNvPr id="311" name="直線コネクタ 310"/>
        <xdr:cNvCxnSpPr/>
      </xdr:nvCxnSpPr>
      <xdr:spPr>
        <a:xfrm>
          <a:off x="4546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3827</xdr:rowOff>
    </xdr:from>
    <xdr:ext cx="405111" cy="259045"/>
    <xdr:sp macro="" textlink="">
      <xdr:nvSpPr>
        <xdr:cNvPr id="312" name="【港湾・漁港】&#10;有形固定資産減価償却率最大値テキスト"/>
        <xdr:cNvSpPr txBox="1"/>
      </xdr:nvSpPr>
      <xdr:spPr>
        <a:xfrm>
          <a:off x="4724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313" name="直線コネクタ 312"/>
        <xdr:cNvCxnSpPr/>
      </xdr:nvCxnSpPr>
      <xdr:spPr>
        <a:xfrm>
          <a:off x="4546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38116</xdr:rowOff>
    </xdr:from>
    <xdr:ext cx="405111" cy="259045"/>
    <xdr:sp macro="" textlink="">
      <xdr:nvSpPr>
        <xdr:cNvPr id="314" name="【港湾・漁港】&#10;有形固定資産減価償却率平均値テキスト"/>
        <xdr:cNvSpPr txBox="1"/>
      </xdr:nvSpPr>
      <xdr:spPr>
        <a:xfrm>
          <a:off x="4724400" y="1804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59689</xdr:rowOff>
    </xdr:from>
    <xdr:to>
      <xdr:col>6</xdr:col>
      <xdr:colOff>561975</xdr:colOff>
      <xdr:row>105</xdr:row>
      <xdr:rowOff>161289</xdr:rowOff>
    </xdr:to>
    <xdr:sp macro="" textlink="">
      <xdr:nvSpPr>
        <xdr:cNvPr id="315" name="フローチャート : 判断 314"/>
        <xdr:cNvSpPr/>
      </xdr:nvSpPr>
      <xdr:spPr>
        <a:xfrm>
          <a:off x="4584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128270</xdr:rowOff>
    </xdr:from>
    <xdr:to>
      <xdr:col>5</xdr:col>
      <xdr:colOff>409575</xdr:colOff>
      <xdr:row>103</xdr:row>
      <xdr:rowOff>58420</xdr:rowOff>
    </xdr:to>
    <xdr:sp macro="" textlink="">
      <xdr:nvSpPr>
        <xdr:cNvPr id="316" name="フローチャート : 判断 315"/>
        <xdr:cNvSpPr/>
      </xdr:nvSpPr>
      <xdr:spPr>
        <a:xfrm>
          <a:off x="3746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25400</xdr:rowOff>
    </xdr:from>
    <xdr:to>
      <xdr:col>6</xdr:col>
      <xdr:colOff>561975</xdr:colOff>
      <xdr:row>102</xdr:row>
      <xdr:rowOff>127000</xdr:rowOff>
    </xdr:to>
    <xdr:sp macro="" textlink="">
      <xdr:nvSpPr>
        <xdr:cNvPr id="322" name="円/楕円 321"/>
        <xdr:cNvSpPr/>
      </xdr:nvSpPr>
      <xdr:spPr>
        <a:xfrm>
          <a:off x="4584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48277</xdr:rowOff>
    </xdr:from>
    <xdr:ext cx="405111" cy="259045"/>
    <xdr:sp macro="" textlink="">
      <xdr:nvSpPr>
        <xdr:cNvPr id="323" name="【港湾・漁港】&#10;有形固定資産減価償却率該当値テキスト"/>
        <xdr:cNvSpPr txBox="1"/>
      </xdr:nvSpPr>
      <xdr:spPr>
        <a:xfrm>
          <a:off x="47244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101600</xdr:rowOff>
    </xdr:from>
    <xdr:to>
      <xdr:col>5</xdr:col>
      <xdr:colOff>409575</xdr:colOff>
      <xdr:row>103</xdr:row>
      <xdr:rowOff>31750</xdr:rowOff>
    </xdr:to>
    <xdr:sp macro="" textlink="">
      <xdr:nvSpPr>
        <xdr:cNvPr id="324" name="円/楕円 323"/>
        <xdr:cNvSpPr/>
      </xdr:nvSpPr>
      <xdr:spPr>
        <a:xfrm>
          <a:off x="3746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76200</xdr:rowOff>
    </xdr:from>
    <xdr:to>
      <xdr:col>6</xdr:col>
      <xdr:colOff>511175</xdr:colOff>
      <xdr:row>102</xdr:row>
      <xdr:rowOff>152400</xdr:rowOff>
    </xdr:to>
    <xdr:cxnSp macro="">
      <xdr:nvCxnSpPr>
        <xdr:cNvPr id="325" name="直線コネクタ 324"/>
        <xdr:cNvCxnSpPr/>
      </xdr:nvCxnSpPr>
      <xdr:spPr>
        <a:xfrm flipV="1">
          <a:off x="3797300" y="17564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49547</xdr:rowOff>
    </xdr:from>
    <xdr:ext cx="405111" cy="259045"/>
    <xdr:sp macro="" textlink="">
      <xdr:nvSpPr>
        <xdr:cNvPr id="326" name="n_1aveValue【港湾・漁港】&#10;有形固定資産減価償却率"/>
        <xdr:cNvSpPr txBox="1"/>
      </xdr:nvSpPr>
      <xdr:spPr>
        <a:xfrm>
          <a:off x="3582043"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48277</xdr:rowOff>
    </xdr:from>
    <xdr:ext cx="405111" cy="259045"/>
    <xdr:sp macro="" textlink="">
      <xdr:nvSpPr>
        <xdr:cNvPr id="327" name="n_1mainValue【港湾・漁港】&#10;有形固定資産減価償却率"/>
        <xdr:cNvSpPr txBox="1"/>
      </xdr:nvSpPr>
      <xdr:spPr>
        <a:xfrm>
          <a:off x="3582043"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38" name="直線コネクタ 33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39" name="テキスト ボックス 338"/>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0" name="直線コネクタ 33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41" name="テキスト ボックス 340"/>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2" name="直線コネクタ 34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43" name="テキスト ボックス 342"/>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4" name="直線コネクタ 34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45" name="テキスト ボックス 344"/>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6" name="直線コネクタ 34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47" name="テキスト ボックス 346"/>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8" name="直線コネクタ 34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49" name="テキスト ボックス 348"/>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1" name="テキスト ボックス 3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5007</xdr:rowOff>
    </xdr:from>
    <xdr:to>
      <xdr:col>15</xdr:col>
      <xdr:colOff>180340</xdr:colOff>
      <xdr:row>108</xdr:row>
      <xdr:rowOff>96034</xdr:rowOff>
    </xdr:to>
    <xdr:cxnSp macro="">
      <xdr:nvCxnSpPr>
        <xdr:cNvPr id="353" name="直線コネクタ 352"/>
        <xdr:cNvCxnSpPr/>
      </xdr:nvCxnSpPr>
      <xdr:spPr>
        <a:xfrm flipV="1">
          <a:off x="10476865" y="17150007"/>
          <a:ext cx="0" cy="146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99861</xdr:rowOff>
    </xdr:from>
    <xdr:ext cx="534377" cy="259045"/>
    <xdr:sp macro="" textlink="">
      <xdr:nvSpPr>
        <xdr:cNvPr id="354" name="【港湾・漁港】&#10;一人当たり有形固定資産（償却資産）額最小値テキスト"/>
        <xdr:cNvSpPr txBox="1"/>
      </xdr:nvSpPr>
      <xdr:spPr>
        <a:xfrm>
          <a:off x="10566400" y="186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96034</xdr:rowOff>
    </xdr:from>
    <xdr:to>
      <xdr:col>15</xdr:col>
      <xdr:colOff>269875</xdr:colOff>
      <xdr:row>108</xdr:row>
      <xdr:rowOff>96034</xdr:rowOff>
    </xdr:to>
    <xdr:cxnSp macro="">
      <xdr:nvCxnSpPr>
        <xdr:cNvPr id="355" name="直線コネクタ 354"/>
        <xdr:cNvCxnSpPr/>
      </xdr:nvCxnSpPr>
      <xdr:spPr>
        <a:xfrm>
          <a:off x="10388600" y="1861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123134</xdr:rowOff>
    </xdr:from>
    <xdr:ext cx="599010" cy="259045"/>
    <xdr:sp macro="" textlink="">
      <xdr:nvSpPr>
        <xdr:cNvPr id="356" name="【港湾・漁港】&#10;一人当たり有形固定資産（償却資産）額最大値テキスト"/>
        <xdr:cNvSpPr txBox="1"/>
      </xdr:nvSpPr>
      <xdr:spPr>
        <a:xfrm>
          <a:off x="10566400" y="1692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100</xdr:row>
      <xdr:rowOff>5007</xdr:rowOff>
    </xdr:from>
    <xdr:to>
      <xdr:col>15</xdr:col>
      <xdr:colOff>269875</xdr:colOff>
      <xdr:row>100</xdr:row>
      <xdr:rowOff>5007</xdr:rowOff>
    </xdr:to>
    <xdr:cxnSp macro="">
      <xdr:nvCxnSpPr>
        <xdr:cNvPr id="357" name="直線コネクタ 356"/>
        <xdr:cNvCxnSpPr/>
      </xdr:nvCxnSpPr>
      <xdr:spPr>
        <a:xfrm>
          <a:off x="10388600" y="171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101058</xdr:rowOff>
    </xdr:from>
    <xdr:ext cx="534377" cy="259045"/>
    <xdr:sp macro="" textlink="">
      <xdr:nvSpPr>
        <xdr:cNvPr id="358" name="【港湾・漁港】&#10;一人当たり有形固定資産（償却資産）額平均値テキスト"/>
        <xdr:cNvSpPr txBox="1"/>
      </xdr:nvSpPr>
      <xdr:spPr>
        <a:xfrm>
          <a:off x="10566400" y="1776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122631</xdr:rowOff>
    </xdr:from>
    <xdr:to>
      <xdr:col>15</xdr:col>
      <xdr:colOff>231775</xdr:colOff>
      <xdr:row>104</xdr:row>
      <xdr:rowOff>52781</xdr:rowOff>
    </xdr:to>
    <xdr:sp macro="" textlink="">
      <xdr:nvSpPr>
        <xdr:cNvPr id="359" name="フローチャート : 判断 358"/>
        <xdr:cNvSpPr/>
      </xdr:nvSpPr>
      <xdr:spPr>
        <a:xfrm>
          <a:off x="10426700" y="177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69411</xdr:rowOff>
    </xdr:from>
    <xdr:to>
      <xdr:col>14</xdr:col>
      <xdr:colOff>79375</xdr:colOff>
      <xdr:row>100</xdr:row>
      <xdr:rowOff>171011</xdr:rowOff>
    </xdr:to>
    <xdr:sp macro="" textlink="">
      <xdr:nvSpPr>
        <xdr:cNvPr id="360" name="フローチャート : 判断 359"/>
        <xdr:cNvSpPr/>
      </xdr:nvSpPr>
      <xdr:spPr>
        <a:xfrm>
          <a:off x="9588500" y="1721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60680</xdr:rowOff>
    </xdr:from>
    <xdr:to>
      <xdr:col>15</xdr:col>
      <xdr:colOff>231775</xdr:colOff>
      <xdr:row>103</xdr:row>
      <xdr:rowOff>162280</xdr:rowOff>
    </xdr:to>
    <xdr:sp macro="" textlink="">
      <xdr:nvSpPr>
        <xdr:cNvPr id="366" name="円/楕円 365"/>
        <xdr:cNvSpPr/>
      </xdr:nvSpPr>
      <xdr:spPr>
        <a:xfrm>
          <a:off x="10426700" y="177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83557</xdr:rowOff>
    </xdr:from>
    <xdr:ext cx="534377" cy="259045"/>
    <xdr:sp macro="" textlink="">
      <xdr:nvSpPr>
        <xdr:cNvPr id="367" name="【港湾・漁港】&#10;一人当たり有形固定資産（償却資産）額該当値テキスト"/>
        <xdr:cNvSpPr txBox="1"/>
      </xdr:nvSpPr>
      <xdr:spPr>
        <a:xfrm>
          <a:off x="10566400" y="175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87,509</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64632</xdr:rowOff>
    </xdr:from>
    <xdr:to>
      <xdr:col>14</xdr:col>
      <xdr:colOff>79375</xdr:colOff>
      <xdr:row>103</xdr:row>
      <xdr:rowOff>166232</xdr:rowOff>
    </xdr:to>
    <xdr:sp macro="" textlink="">
      <xdr:nvSpPr>
        <xdr:cNvPr id="368" name="円/楕円 367"/>
        <xdr:cNvSpPr/>
      </xdr:nvSpPr>
      <xdr:spPr>
        <a:xfrm>
          <a:off x="9588500" y="177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111480</xdr:rowOff>
    </xdr:from>
    <xdr:to>
      <xdr:col>15</xdr:col>
      <xdr:colOff>180975</xdr:colOff>
      <xdr:row>103</xdr:row>
      <xdr:rowOff>115432</xdr:rowOff>
    </xdr:to>
    <xdr:cxnSp macro="">
      <xdr:nvCxnSpPr>
        <xdr:cNvPr id="369" name="直線コネクタ 368"/>
        <xdr:cNvCxnSpPr/>
      </xdr:nvCxnSpPr>
      <xdr:spPr>
        <a:xfrm flipV="1">
          <a:off x="9639300" y="17770830"/>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99</xdr:row>
      <xdr:rowOff>16088</xdr:rowOff>
    </xdr:from>
    <xdr:ext cx="599010" cy="259045"/>
    <xdr:sp macro="" textlink="">
      <xdr:nvSpPr>
        <xdr:cNvPr id="370" name="n_1aveValue【港湾・漁港】&#10;一人当たり有形固定資産（償却資産）額"/>
        <xdr:cNvSpPr txBox="1"/>
      </xdr:nvSpPr>
      <xdr:spPr>
        <a:xfrm>
          <a:off x="9327094" y="1698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133,957</a:t>
          </a:r>
          <a:endParaRPr kumimoji="1" lang="ja-JP" altLang="en-US" sz="1000" b="1">
            <a:solidFill>
              <a:srgbClr val="000080"/>
            </a:solidFill>
            <a:latin typeface="ＭＳ Ｐゴシック"/>
          </a:endParaRPr>
        </a:p>
      </xdr:txBody>
    </xdr:sp>
    <xdr:clientData/>
  </xdr:oneCellAnchor>
  <xdr:oneCellAnchor>
    <xdr:from>
      <xdr:col>13</xdr:col>
      <xdr:colOff>434486</xdr:colOff>
      <xdr:row>103</xdr:row>
      <xdr:rowOff>157359</xdr:rowOff>
    </xdr:from>
    <xdr:ext cx="534377" cy="259045"/>
    <xdr:sp macro="" textlink="">
      <xdr:nvSpPr>
        <xdr:cNvPr id="371" name="n_1mainValue【港湾・漁港】&#10;一人当たり有形固定資産（償却資産）額"/>
        <xdr:cNvSpPr txBox="1"/>
      </xdr:nvSpPr>
      <xdr:spPr>
        <a:xfrm>
          <a:off x="9359411" y="1781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83" name="テキスト ボックス 3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93" name="テキスト ボックス 3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5" name="テキスト ボックス 3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97" name="直線コネクタ 396"/>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98"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99" name="直線コネクタ 398"/>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400"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401" name="直線コネクタ 400"/>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25417</xdr:rowOff>
    </xdr:from>
    <xdr:ext cx="405111" cy="259045"/>
    <xdr:sp macro="" textlink="">
      <xdr:nvSpPr>
        <xdr:cNvPr id="402" name="【認定こども園・幼稚園・保育所】&#10;有形固定資産減価償却率平均値テキスト"/>
        <xdr:cNvSpPr txBox="1"/>
      </xdr:nvSpPr>
      <xdr:spPr>
        <a:xfrm>
          <a:off x="164084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403" name="フローチャート : 判断 402"/>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404" name="フローチャート : 判断 403"/>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105410</xdr:rowOff>
    </xdr:from>
    <xdr:to>
      <xdr:col>23</xdr:col>
      <xdr:colOff>568325</xdr:colOff>
      <xdr:row>42</xdr:row>
      <xdr:rowOff>35560</xdr:rowOff>
    </xdr:to>
    <xdr:sp macro="" textlink="">
      <xdr:nvSpPr>
        <xdr:cNvPr id="410" name="円/楕円 409"/>
        <xdr:cNvSpPr/>
      </xdr:nvSpPr>
      <xdr:spPr>
        <a:xfrm>
          <a:off x="16268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20337</xdr:rowOff>
    </xdr:from>
    <xdr:ext cx="340478" cy="259045"/>
    <xdr:sp macro="" textlink="">
      <xdr:nvSpPr>
        <xdr:cNvPr id="411" name="【認定こども園・幼稚園・保育所】&#10;有形固定資産減価償却率該当値テキスト"/>
        <xdr:cNvSpPr txBox="1"/>
      </xdr:nvSpPr>
      <xdr:spPr>
        <a:xfrm>
          <a:off x="16408400" y="7049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141333</xdr:rowOff>
    </xdr:from>
    <xdr:to>
      <xdr:col>22</xdr:col>
      <xdr:colOff>415925</xdr:colOff>
      <xdr:row>42</xdr:row>
      <xdr:rowOff>71483</xdr:rowOff>
    </xdr:to>
    <xdr:sp macro="" textlink="">
      <xdr:nvSpPr>
        <xdr:cNvPr id="412" name="円/楕円 411"/>
        <xdr:cNvSpPr/>
      </xdr:nvSpPr>
      <xdr:spPr>
        <a:xfrm>
          <a:off x="15430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156210</xdr:rowOff>
    </xdr:from>
    <xdr:to>
      <xdr:col>23</xdr:col>
      <xdr:colOff>517525</xdr:colOff>
      <xdr:row>42</xdr:row>
      <xdr:rowOff>20683</xdr:rowOff>
    </xdr:to>
    <xdr:cxnSp macro="">
      <xdr:nvCxnSpPr>
        <xdr:cNvPr id="413" name="直線コネクタ 412"/>
        <xdr:cNvCxnSpPr/>
      </xdr:nvCxnSpPr>
      <xdr:spPr>
        <a:xfrm flipV="1">
          <a:off x="15481300" y="71856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94541</xdr:rowOff>
    </xdr:from>
    <xdr:ext cx="405111" cy="259045"/>
    <xdr:sp macro="" textlink="">
      <xdr:nvSpPr>
        <xdr:cNvPr id="414" name="n_1aveValue【認定こども園・幼稚園・保育所】&#10;有形固定資産減価償却率"/>
        <xdr:cNvSpPr txBox="1"/>
      </xdr:nvSpPr>
      <xdr:spPr>
        <a:xfrm>
          <a:off x="15266043"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182185</xdr:colOff>
      <xdr:row>42</xdr:row>
      <xdr:rowOff>62610</xdr:rowOff>
    </xdr:from>
    <xdr:ext cx="340478" cy="259045"/>
    <xdr:sp macro="" textlink="">
      <xdr:nvSpPr>
        <xdr:cNvPr id="415" name="n_1mainValue【認定こども園・幼稚園・保育所】&#10;有形固定資産減価償却率"/>
        <xdr:cNvSpPr txBox="1"/>
      </xdr:nvSpPr>
      <xdr:spPr>
        <a:xfrm>
          <a:off x="15298360"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439" name="直線コネクタ 438"/>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440"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41" name="直線コネクタ 440"/>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442"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43" name="直線コネクタ 442"/>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444"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45" name="フローチャート : 判断 44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46" name="フローチャート : 判断 445"/>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132080</xdr:rowOff>
    </xdr:from>
    <xdr:to>
      <xdr:col>32</xdr:col>
      <xdr:colOff>238125</xdr:colOff>
      <xdr:row>41</xdr:row>
      <xdr:rowOff>62230</xdr:rowOff>
    </xdr:to>
    <xdr:sp macro="" textlink="">
      <xdr:nvSpPr>
        <xdr:cNvPr id="452" name="円/楕円 451"/>
        <xdr:cNvSpPr/>
      </xdr:nvSpPr>
      <xdr:spPr>
        <a:xfrm>
          <a:off x="22110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47007</xdr:rowOff>
    </xdr:from>
    <xdr:ext cx="469744" cy="259045"/>
    <xdr:sp macro="" textlink="">
      <xdr:nvSpPr>
        <xdr:cNvPr id="453" name="【認定こども園・幼稚園・保育所】&#10;一人当たり面積該当値テキスト"/>
        <xdr:cNvSpPr txBox="1"/>
      </xdr:nvSpPr>
      <xdr:spPr>
        <a:xfrm>
          <a:off x="222504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128270</xdr:rowOff>
    </xdr:from>
    <xdr:to>
      <xdr:col>31</xdr:col>
      <xdr:colOff>85725</xdr:colOff>
      <xdr:row>41</xdr:row>
      <xdr:rowOff>58420</xdr:rowOff>
    </xdr:to>
    <xdr:sp macro="" textlink="">
      <xdr:nvSpPr>
        <xdr:cNvPr id="454" name="円/楕円 453"/>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7620</xdr:rowOff>
    </xdr:from>
    <xdr:to>
      <xdr:col>32</xdr:col>
      <xdr:colOff>187325</xdr:colOff>
      <xdr:row>41</xdr:row>
      <xdr:rowOff>11430</xdr:rowOff>
    </xdr:to>
    <xdr:cxnSp macro="">
      <xdr:nvCxnSpPr>
        <xdr:cNvPr id="455" name="直線コネクタ 454"/>
        <xdr:cNvCxnSpPr/>
      </xdr:nvCxnSpPr>
      <xdr:spPr>
        <a:xfrm>
          <a:off x="21323300" y="703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456"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49547</xdr:rowOff>
    </xdr:from>
    <xdr:ext cx="469744" cy="259045"/>
    <xdr:sp macro="" textlink="">
      <xdr:nvSpPr>
        <xdr:cNvPr id="457"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8" name="テキスト ボックス 46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9" name="直線コネクタ 4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0" name="テキスト ボックス 4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1" name="直線コネクタ 4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2" name="テキスト ボックス 4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3" name="直線コネクタ 4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4" name="テキスト ボックス 4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5" name="直線コネクタ 4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6" name="テキスト ボックス 4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8" name="テキスト ボックス 4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80" name="直線コネクタ 479"/>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81"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82" name="直線コネクタ 481"/>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83"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84" name="直線コネクタ 483"/>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15511</xdr:rowOff>
    </xdr:from>
    <xdr:ext cx="405111" cy="259045"/>
    <xdr:sp macro="" textlink="">
      <xdr:nvSpPr>
        <xdr:cNvPr id="485" name="【学校施設】&#10;有形固定資産減価償却率平均値テキスト"/>
        <xdr:cNvSpPr txBox="1"/>
      </xdr:nvSpPr>
      <xdr:spPr>
        <a:xfrm>
          <a:off x="16408400" y="978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86" name="フローチャート : 判断 485"/>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87" name="フローチャート : 判断 486"/>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36068</xdr:rowOff>
    </xdr:from>
    <xdr:to>
      <xdr:col>23</xdr:col>
      <xdr:colOff>568325</xdr:colOff>
      <xdr:row>59</xdr:row>
      <xdr:rowOff>137668</xdr:rowOff>
    </xdr:to>
    <xdr:sp macro="" textlink="">
      <xdr:nvSpPr>
        <xdr:cNvPr id="493" name="円/楕円 492"/>
        <xdr:cNvSpPr/>
      </xdr:nvSpPr>
      <xdr:spPr>
        <a:xfrm>
          <a:off x="162687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14495</xdr:rowOff>
    </xdr:from>
    <xdr:ext cx="405111" cy="259045"/>
    <xdr:sp macro="" textlink="">
      <xdr:nvSpPr>
        <xdr:cNvPr id="494" name="【学校施設】&#10;有形固定資産減価償却率該当値テキスト"/>
        <xdr:cNvSpPr txBox="1"/>
      </xdr:nvSpPr>
      <xdr:spPr>
        <a:xfrm>
          <a:off x="16408400"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26924</xdr:rowOff>
    </xdr:from>
    <xdr:to>
      <xdr:col>22</xdr:col>
      <xdr:colOff>415925</xdr:colOff>
      <xdr:row>59</xdr:row>
      <xdr:rowOff>128524</xdr:rowOff>
    </xdr:to>
    <xdr:sp macro="" textlink="">
      <xdr:nvSpPr>
        <xdr:cNvPr id="495" name="円/楕円 494"/>
        <xdr:cNvSpPr/>
      </xdr:nvSpPr>
      <xdr:spPr>
        <a:xfrm>
          <a:off x="15430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77724</xdr:rowOff>
    </xdr:from>
    <xdr:to>
      <xdr:col>23</xdr:col>
      <xdr:colOff>517525</xdr:colOff>
      <xdr:row>59</xdr:row>
      <xdr:rowOff>86868</xdr:rowOff>
    </xdr:to>
    <xdr:cxnSp macro="">
      <xdr:nvCxnSpPr>
        <xdr:cNvPr id="496" name="直線コネクタ 495"/>
        <xdr:cNvCxnSpPr/>
      </xdr:nvCxnSpPr>
      <xdr:spPr>
        <a:xfrm>
          <a:off x="15481300" y="101932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7891</xdr:rowOff>
    </xdr:from>
    <xdr:ext cx="405111" cy="259045"/>
    <xdr:sp macro="" textlink="">
      <xdr:nvSpPr>
        <xdr:cNvPr id="497"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119651</xdr:rowOff>
    </xdr:from>
    <xdr:ext cx="405111" cy="259045"/>
    <xdr:sp macro="" textlink="">
      <xdr:nvSpPr>
        <xdr:cNvPr id="498" name="n_1mainValue【学校施設】&#10;有形固定資産減価償却率"/>
        <xdr:cNvSpPr txBox="1"/>
      </xdr:nvSpPr>
      <xdr:spPr>
        <a:xfrm>
          <a:off x="15266043"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10" name="直線コネクタ 5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1" name="テキスト ボックス 5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2" name="直線コネクタ 5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3" name="テキスト ボックス 5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4" name="直線コネクタ 5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5" name="テキスト ボックス 5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6" name="直線コネクタ 5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7" name="テキスト ボックス 5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8" name="直線コネクタ 5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9" name="テキスト ボックス 5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0" name="直線コネクタ 5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1" name="テキスト ボックス 5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525" name="直線コネクタ 524"/>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526"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527" name="直線コネクタ 526"/>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528"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529" name="直線コネクタ 52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170742</xdr:rowOff>
    </xdr:from>
    <xdr:ext cx="469744" cy="259045"/>
    <xdr:sp macro="" textlink="">
      <xdr:nvSpPr>
        <xdr:cNvPr id="530" name="【学校施設】&#10;一人当たり面積平均値テキスト"/>
        <xdr:cNvSpPr txBox="1"/>
      </xdr:nvSpPr>
      <xdr:spPr>
        <a:xfrm>
          <a:off x="22250400" y="10114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531" name="フローチャート : 判断 530"/>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532" name="フローチャート : 判断 531"/>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159294</xdr:rowOff>
    </xdr:from>
    <xdr:to>
      <xdr:col>32</xdr:col>
      <xdr:colOff>238125</xdr:colOff>
      <xdr:row>61</xdr:row>
      <xdr:rowOff>89444</xdr:rowOff>
    </xdr:to>
    <xdr:sp macro="" textlink="">
      <xdr:nvSpPr>
        <xdr:cNvPr id="538" name="円/楕円 537"/>
        <xdr:cNvSpPr/>
      </xdr:nvSpPr>
      <xdr:spPr>
        <a:xfrm>
          <a:off x="22110700" y="104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137721</xdr:rowOff>
    </xdr:from>
    <xdr:ext cx="469744" cy="259045"/>
    <xdr:sp macro="" textlink="">
      <xdr:nvSpPr>
        <xdr:cNvPr id="539" name="【学校施設】&#10;一人当たり面積該当値テキスト"/>
        <xdr:cNvSpPr txBox="1"/>
      </xdr:nvSpPr>
      <xdr:spPr>
        <a:xfrm>
          <a:off x="22250400" y="1042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29754</xdr:rowOff>
    </xdr:from>
    <xdr:to>
      <xdr:col>31</xdr:col>
      <xdr:colOff>85725</xdr:colOff>
      <xdr:row>62</xdr:row>
      <xdr:rowOff>131354</xdr:rowOff>
    </xdr:to>
    <xdr:sp macro="" textlink="">
      <xdr:nvSpPr>
        <xdr:cNvPr id="540" name="円/楕円 539"/>
        <xdr:cNvSpPr/>
      </xdr:nvSpPr>
      <xdr:spPr>
        <a:xfrm>
          <a:off x="21272500" y="106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38644</xdr:rowOff>
    </xdr:from>
    <xdr:to>
      <xdr:col>32</xdr:col>
      <xdr:colOff>187325</xdr:colOff>
      <xdr:row>62</xdr:row>
      <xdr:rowOff>80554</xdr:rowOff>
    </xdr:to>
    <xdr:cxnSp macro="">
      <xdr:nvCxnSpPr>
        <xdr:cNvPr id="541" name="直線コネクタ 540"/>
        <xdr:cNvCxnSpPr/>
      </xdr:nvCxnSpPr>
      <xdr:spPr>
        <a:xfrm flipV="1">
          <a:off x="21323300" y="10497094"/>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93997</xdr:rowOff>
    </xdr:from>
    <xdr:ext cx="469744" cy="259045"/>
    <xdr:sp macro="" textlink="">
      <xdr:nvSpPr>
        <xdr:cNvPr id="542" name="n_1ave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122481</xdr:rowOff>
    </xdr:from>
    <xdr:ext cx="469744" cy="259045"/>
    <xdr:sp macro="" textlink="">
      <xdr:nvSpPr>
        <xdr:cNvPr id="543" name="n_1mainValue【学校施設】&#10;一人当たり面積"/>
        <xdr:cNvSpPr txBox="1"/>
      </xdr:nvSpPr>
      <xdr:spPr>
        <a:xfrm>
          <a:off x="21075727" y="107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0" name="テキスト ボックス 5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1" name="直線コネクタ 5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2" name="テキスト ボックス 5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3" name="直線コネクタ 5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4" name="テキスト ボックス 5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5" name="直線コネクタ 5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6" name="テキスト ボックス 5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7" name="直線コネクタ 5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8" name="テキスト ボックス 5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82" name="直線コネクタ 581"/>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83"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84" name="直線コネクタ 583"/>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85"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86" name="直線コネクタ 585"/>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121429</xdr:rowOff>
    </xdr:from>
    <xdr:ext cx="405111" cy="259045"/>
    <xdr:sp macro="" textlink="">
      <xdr:nvSpPr>
        <xdr:cNvPr id="587" name="【公民館】&#10;有形固定資産減価償却率平均値テキスト"/>
        <xdr:cNvSpPr txBox="1"/>
      </xdr:nvSpPr>
      <xdr:spPr>
        <a:xfrm>
          <a:off x="16408400" y="1760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88" name="フローチャート : 判断 587"/>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89" name="フローチャート : 判断 588"/>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4826</xdr:rowOff>
    </xdr:from>
    <xdr:to>
      <xdr:col>23</xdr:col>
      <xdr:colOff>568325</xdr:colOff>
      <xdr:row>108</xdr:row>
      <xdr:rowOff>106426</xdr:rowOff>
    </xdr:to>
    <xdr:sp macro="" textlink="">
      <xdr:nvSpPr>
        <xdr:cNvPr id="595" name="円/楕円 594"/>
        <xdr:cNvSpPr/>
      </xdr:nvSpPr>
      <xdr:spPr>
        <a:xfrm>
          <a:off x="162687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91203</xdr:rowOff>
    </xdr:from>
    <xdr:ext cx="405111" cy="259045"/>
    <xdr:sp macro="" textlink="">
      <xdr:nvSpPr>
        <xdr:cNvPr id="596" name="【公民館】&#10;有形固定資産減価償却率該当値テキスト"/>
        <xdr:cNvSpPr txBox="1"/>
      </xdr:nvSpPr>
      <xdr:spPr>
        <a:xfrm>
          <a:off x="16408400" y="184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50546</xdr:rowOff>
    </xdr:from>
    <xdr:to>
      <xdr:col>22</xdr:col>
      <xdr:colOff>415925</xdr:colOff>
      <xdr:row>108</xdr:row>
      <xdr:rowOff>152146</xdr:rowOff>
    </xdr:to>
    <xdr:sp macro="" textlink="">
      <xdr:nvSpPr>
        <xdr:cNvPr id="597" name="円/楕円 596"/>
        <xdr:cNvSpPr/>
      </xdr:nvSpPr>
      <xdr:spPr>
        <a:xfrm>
          <a:off x="15430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55626</xdr:rowOff>
    </xdr:from>
    <xdr:to>
      <xdr:col>23</xdr:col>
      <xdr:colOff>517525</xdr:colOff>
      <xdr:row>108</xdr:row>
      <xdr:rowOff>101346</xdr:rowOff>
    </xdr:to>
    <xdr:cxnSp macro="">
      <xdr:nvCxnSpPr>
        <xdr:cNvPr id="598" name="直線コネクタ 597"/>
        <xdr:cNvCxnSpPr/>
      </xdr:nvCxnSpPr>
      <xdr:spPr>
        <a:xfrm flipV="1">
          <a:off x="15481300" y="185722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150385</xdr:rowOff>
    </xdr:from>
    <xdr:ext cx="405111" cy="259045"/>
    <xdr:sp macro="" textlink="">
      <xdr:nvSpPr>
        <xdr:cNvPr id="599"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143273</xdr:rowOff>
    </xdr:from>
    <xdr:ext cx="405111" cy="259045"/>
    <xdr:sp macro="" textlink="">
      <xdr:nvSpPr>
        <xdr:cNvPr id="600" name="n_1mainValue【公民館】&#10;有形固定資産減価償却率"/>
        <xdr:cNvSpPr txBox="1"/>
      </xdr:nvSpPr>
      <xdr:spPr>
        <a:xfrm>
          <a:off x="15266043" y="186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626" name="直線コネクタ 625"/>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627"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628" name="直線コネクタ 627"/>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629"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630" name="直線コネクタ 629"/>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631"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632" name="フローチャート : 判断 631"/>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633" name="フローチャート : 判断 632"/>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115207</xdr:rowOff>
    </xdr:from>
    <xdr:to>
      <xdr:col>32</xdr:col>
      <xdr:colOff>238125</xdr:colOff>
      <xdr:row>104</xdr:row>
      <xdr:rowOff>45357</xdr:rowOff>
    </xdr:to>
    <xdr:sp macro="" textlink="">
      <xdr:nvSpPr>
        <xdr:cNvPr id="639" name="円/楕円 638"/>
        <xdr:cNvSpPr/>
      </xdr:nvSpPr>
      <xdr:spPr>
        <a:xfrm>
          <a:off x="22110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138084</xdr:rowOff>
    </xdr:from>
    <xdr:ext cx="469744" cy="259045"/>
    <xdr:sp macro="" textlink="">
      <xdr:nvSpPr>
        <xdr:cNvPr id="640" name="【公民館】&#10;一人当たり面積該当値テキスト"/>
        <xdr:cNvSpPr txBox="1"/>
      </xdr:nvSpPr>
      <xdr:spPr>
        <a:xfrm>
          <a:off x="22250400" y="1762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0.275</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108676</xdr:rowOff>
    </xdr:from>
    <xdr:to>
      <xdr:col>31</xdr:col>
      <xdr:colOff>85725</xdr:colOff>
      <xdr:row>104</xdr:row>
      <xdr:rowOff>38826</xdr:rowOff>
    </xdr:to>
    <xdr:sp macro="" textlink="">
      <xdr:nvSpPr>
        <xdr:cNvPr id="641" name="円/楕円 640"/>
        <xdr:cNvSpPr/>
      </xdr:nvSpPr>
      <xdr:spPr>
        <a:xfrm>
          <a:off x="21272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159476</xdr:rowOff>
    </xdr:from>
    <xdr:to>
      <xdr:col>32</xdr:col>
      <xdr:colOff>187325</xdr:colOff>
      <xdr:row>103</xdr:row>
      <xdr:rowOff>166007</xdr:rowOff>
    </xdr:to>
    <xdr:cxnSp macro="">
      <xdr:nvCxnSpPr>
        <xdr:cNvPr id="642" name="直線コネクタ 641"/>
        <xdr:cNvCxnSpPr/>
      </xdr:nvCxnSpPr>
      <xdr:spPr>
        <a:xfrm>
          <a:off x="21323300" y="178188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165479</xdr:rowOff>
    </xdr:from>
    <xdr:ext cx="469744" cy="259045"/>
    <xdr:sp macro="" textlink="">
      <xdr:nvSpPr>
        <xdr:cNvPr id="643"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55353</xdr:rowOff>
    </xdr:from>
    <xdr:ext cx="469744" cy="259045"/>
    <xdr:sp macro="" textlink="">
      <xdr:nvSpPr>
        <xdr:cNvPr id="644" name="n_1mainValue【公民館】&#10;一人当たり面積"/>
        <xdr:cNvSpPr txBox="1"/>
      </xdr:nvSpPr>
      <xdr:spPr>
        <a:xfrm>
          <a:off x="21075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低くなっている施設は、「公営住宅」、「公民館」、「認定こども園・幼稚園・保育所」であり、これらは、震災後に災害公営住宅、地区避難所、保育所を建設したことによるものと思われます。　</a:t>
          </a:r>
          <a:endParaRPr lang="ja-JP" altLang="ja-JP" sz="1400">
            <a:effectLst/>
          </a:endParaRPr>
        </a:p>
        <a:p>
          <a:r>
            <a:rPr kumimoji="1" lang="ja-JP" altLang="ja-JP" sz="1100">
              <a:solidFill>
                <a:schemeClr val="dk1"/>
              </a:solidFill>
              <a:effectLst/>
              <a:latin typeface="+mn-lt"/>
              <a:ea typeface="+mn-ea"/>
              <a:cs typeface="+mn-cs"/>
            </a:rPr>
            <a:t>それらの施設が同じように老朽化していき同時期に更新を迎えることが想定され、有形固定資産減価償却率は、今後上昇していくものと思われます。</a:t>
          </a:r>
          <a:endParaRPr lang="ja-JP" altLang="ja-JP" sz="1400">
            <a:effectLst/>
          </a:endParaRPr>
        </a:p>
        <a:p>
          <a:r>
            <a:rPr kumimoji="1" lang="ja-JP" altLang="ja-JP" sz="1100">
              <a:solidFill>
                <a:schemeClr val="dk1"/>
              </a:solidFill>
              <a:effectLst/>
              <a:latin typeface="+mn-lt"/>
              <a:ea typeface="+mn-ea"/>
              <a:cs typeface="+mn-cs"/>
            </a:rPr>
            <a:t>「港湾・漁港」については、有形固定資産減価償却率が類似団体平均より高くなっていますが、平成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年度に菖蒲田漁港災害復旧事業により改修工事を実施したため、減価償却率は今後下がると見込まれます。</a:t>
          </a:r>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「学校施設」については、有形固定資産減価償却率が</a:t>
          </a:r>
          <a:r>
            <a:rPr kumimoji="1" lang="en-US" altLang="ja-JP" sz="1100">
              <a:solidFill>
                <a:schemeClr val="dk1"/>
              </a:solidFill>
              <a:effectLst/>
              <a:latin typeface="+mn-lt"/>
              <a:ea typeface="+mn-ea"/>
              <a:cs typeface="+mn-cs"/>
            </a:rPr>
            <a:t>53.7</a:t>
          </a:r>
          <a:r>
            <a:rPr kumimoji="1" lang="ja-JP" altLang="ja-JP" sz="1100">
              <a:solidFill>
                <a:schemeClr val="dk1"/>
              </a:solidFill>
              <a:effectLst/>
              <a:latin typeface="+mn-lt"/>
              <a:ea typeface="+mn-ea"/>
              <a:cs typeface="+mn-cs"/>
            </a:rPr>
            <a:t>ポイントと類似団体平均より低くなっていますが、小学校は</a:t>
          </a:r>
          <a:r>
            <a:rPr kumimoji="1" lang="en-US" altLang="ja-JP" sz="1100">
              <a:solidFill>
                <a:schemeClr val="dk1"/>
              </a:solidFill>
              <a:effectLst/>
              <a:latin typeface="+mn-lt"/>
              <a:ea typeface="+mn-ea"/>
              <a:cs typeface="+mn-cs"/>
            </a:rPr>
            <a:t>85.5</a:t>
          </a:r>
          <a:r>
            <a:rPr kumimoji="1" lang="ja-JP" altLang="ja-JP" sz="1100">
              <a:solidFill>
                <a:schemeClr val="dk1"/>
              </a:solidFill>
              <a:effectLst/>
              <a:latin typeface="+mn-lt"/>
              <a:ea typeface="+mn-ea"/>
              <a:cs typeface="+mn-cs"/>
            </a:rPr>
            <a:t>ポイント、中学校</a:t>
          </a:r>
          <a:r>
            <a:rPr kumimoji="1" lang="en-US" altLang="ja-JP" sz="1100">
              <a:solidFill>
                <a:schemeClr val="dk1"/>
              </a:solidFill>
              <a:effectLst/>
              <a:latin typeface="+mn-lt"/>
              <a:ea typeface="+mn-ea"/>
              <a:cs typeface="+mn-cs"/>
            </a:rPr>
            <a:t>29.4</a:t>
          </a:r>
          <a:r>
            <a:rPr kumimoji="1" lang="ja-JP" altLang="ja-JP" sz="1100">
              <a:solidFill>
                <a:schemeClr val="dk1"/>
              </a:solidFill>
              <a:effectLst/>
              <a:latin typeface="+mn-lt"/>
              <a:ea typeface="+mn-ea"/>
              <a:cs typeface="+mn-cs"/>
            </a:rPr>
            <a:t>ポイントとなっており、特に小学校の有形固定資産減価償却率が高くなっており、維持管理費用負担増が課題となっています。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71" name="直線コネクタ 70"/>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72"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73" name="直線コネクタ 72"/>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74"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75" name="直線コネクタ 74"/>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29227</xdr:rowOff>
    </xdr:from>
    <xdr:ext cx="405111" cy="259045"/>
    <xdr:sp macro="" textlink="">
      <xdr:nvSpPr>
        <xdr:cNvPr id="76" name="【体育館・プール】&#10;有形固定資産減価償却率平均値テキスト"/>
        <xdr:cNvSpPr txBox="1"/>
      </xdr:nvSpPr>
      <xdr:spPr>
        <a:xfrm>
          <a:off x="47244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77" name="フローチャート : 判断 76"/>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78" name="フローチャート : 判断 77"/>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79" name="n_1aveValue【体育館・プー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70358</xdr:rowOff>
    </xdr:from>
    <xdr:to>
      <xdr:col>6</xdr:col>
      <xdr:colOff>561975</xdr:colOff>
      <xdr:row>61</xdr:row>
      <xdr:rowOff>508</xdr:rowOff>
    </xdr:to>
    <xdr:sp macro="" textlink="">
      <xdr:nvSpPr>
        <xdr:cNvPr id="85" name="円/楕円 84"/>
        <xdr:cNvSpPr/>
      </xdr:nvSpPr>
      <xdr:spPr>
        <a:xfrm>
          <a:off x="4584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48785</xdr:rowOff>
    </xdr:from>
    <xdr:ext cx="405111" cy="259045"/>
    <xdr:sp macro="" textlink="">
      <xdr:nvSpPr>
        <xdr:cNvPr id="86" name="【体育館・プール】&#10;有形固定資産減価償却率該当値テキスト"/>
        <xdr:cNvSpPr txBox="1"/>
      </xdr:nvSpPr>
      <xdr:spPr>
        <a:xfrm>
          <a:off x="4724400"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118364</xdr:rowOff>
    </xdr:from>
    <xdr:to>
      <xdr:col>5</xdr:col>
      <xdr:colOff>409575</xdr:colOff>
      <xdr:row>61</xdr:row>
      <xdr:rowOff>48514</xdr:rowOff>
    </xdr:to>
    <xdr:sp macro="" textlink="">
      <xdr:nvSpPr>
        <xdr:cNvPr id="87" name="円/楕円 86"/>
        <xdr:cNvSpPr/>
      </xdr:nvSpPr>
      <xdr:spPr>
        <a:xfrm>
          <a:off x="3746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121158</xdr:rowOff>
    </xdr:from>
    <xdr:to>
      <xdr:col>6</xdr:col>
      <xdr:colOff>511175</xdr:colOff>
      <xdr:row>60</xdr:row>
      <xdr:rowOff>169164</xdr:rowOff>
    </xdr:to>
    <xdr:cxnSp macro="">
      <xdr:nvCxnSpPr>
        <xdr:cNvPr id="88" name="直線コネクタ 87"/>
        <xdr:cNvCxnSpPr/>
      </xdr:nvCxnSpPr>
      <xdr:spPr>
        <a:xfrm flipV="1">
          <a:off x="3797300" y="1040815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39641</xdr:rowOff>
    </xdr:from>
    <xdr:ext cx="405111" cy="259045"/>
    <xdr:sp macro="" textlink="">
      <xdr:nvSpPr>
        <xdr:cNvPr id="89" name="n_1mainValue【体育館・プール】&#10;有形固定資産減価償却率"/>
        <xdr:cNvSpPr txBox="1"/>
      </xdr:nvSpPr>
      <xdr:spPr>
        <a:xfrm>
          <a:off x="3582043"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0" name="テキスト ボックス 9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4" name="直線コネクタ 11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6" name="直線コネクタ 11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8" name="直線コネクタ 11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1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20" name="フローチャート : 判断 11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21" name="フローチャート : 判断 12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125747</xdr:rowOff>
    </xdr:from>
    <xdr:ext cx="469744" cy="259045"/>
    <xdr:sp macro="" textlink="">
      <xdr:nvSpPr>
        <xdr:cNvPr id="122" name="n_1aveValue【体育館・プール】&#10;一人当たり面積"/>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170180</xdr:rowOff>
    </xdr:from>
    <xdr:to>
      <xdr:col>15</xdr:col>
      <xdr:colOff>231775</xdr:colOff>
      <xdr:row>58</xdr:row>
      <xdr:rowOff>100330</xdr:rowOff>
    </xdr:to>
    <xdr:sp macro="" textlink="">
      <xdr:nvSpPr>
        <xdr:cNvPr id="128" name="円/楕円 127"/>
        <xdr:cNvSpPr/>
      </xdr:nvSpPr>
      <xdr:spPr>
        <a:xfrm>
          <a:off x="10426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21607</xdr:rowOff>
    </xdr:from>
    <xdr:ext cx="469744" cy="259045"/>
    <xdr:sp macro="" textlink="">
      <xdr:nvSpPr>
        <xdr:cNvPr id="129" name="【体育館・プール】&#10;一人当たり面積該当値テキスト"/>
        <xdr:cNvSpPr txBox="1"/>
      </xdr:nvSpPr>
      <xdr:spPr>
        <a:xfrm>
          <a:off x="10566400" y="97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6350</xdr:rowOff>
    </xdr:from>
    <xdr:to>
      <xdr:col>14</xdr:col>
      <xdr:colOff>79375</xdr:colOff>
      <xdr:row>58</xdr:row>
      <xdr:rowOff>107950</xdr:rowOff>
    </xdr:to>
    <xdr:sp macro="" textlink="">
      <xdr:nvSpPr>
        <xdr:cNvPr id="130" name="円/楕円 129"/>
        <xdr:cNvSpPr/>
      </xdr:nvSpPr>
      <xdr:spPr>
        <a:xfrm>
          <a:off x="9588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49530</xdr:rowOff>
    </xdr:from>
    <xdr:to>
      <xdr:col>15</xdr:col>
      <xdr:colOff>180975</xdr:colOff>
      <xdr:row>58</xdr:row>
      <xdr:rowOff>57150</xdr:rowOff>
    </xdr:to>
    <xdr:cxnSp macro="">
      <xdr:nvCxnSpPr>
        <xdr:cNvPr id="131" name="直線コネクタ 130"/>
        <xdr:cNvCxnSpPr/>
      </xdr:nvCxnSpPr>
      <xdr:spPr>
        <a:xfrm flipV="1">
          <a:off x="9639300" y="9993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56</xdr:row>
      <xdr:rowOff>124477</xdr:rowOff>
    </xdr:from>
    <xdr:ext cx="469744" cy="259045"/>
    <xdr:sp macro="" textlink="">
      <xdr:nvSpPr>
        <xdr:cNvPr id="132" name="n_1mainValue【体育館・プール】&#10;一人当たり面積"/>
        <xdr:cNvSpPr txBox="1"/>
      </xdr:nvSpPr>
      <xdr:spPr>
        <a:xfrm>
          <a:off x="93917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6" name="正方形/長方形 1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7" name="テキスト ボックス 1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8" name="直線コネクタ 1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9" name="テキスト ボックス 1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60" name="直線コネクタ 1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61" name="テキスト ボックス 1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62" name="直線コネクタ 1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63" name="テキスト ボックス 1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64" name="直線コネクタ 1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5" name="テキスト ボックス 1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6" name="直線コネクタ 1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7" name="テキスト ボックス 1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8" name="直線コネクタ 1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9" name="テキスト ボックス 16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70" name="直線コネクタ 1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71" name="テキスト ボックス 17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173" name="直線コネクタ 172"/>
        <xdr:cNvCxnSpPr/>
      </xdr:nvCxnSpPr>
      <xdr:spPr>
        <a:xfrm flipV="1">
          <a:off x="4634865" y="1722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174" name="【市民会館】&#10;有形固定資産減価償却率最小値テキスト"/>
        <xdr:cNvSpPr txBox="1"/>
      </xdr:nvSpPr>
      <xdr:spPr>
        <a:xfrm>
          <a:off x="47244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175" name="直線コネクタ 174"/>
        <xdr:cNvCxnSpPr/>
      </xdr:nvCxnSpPr>
      <xdr:spPr>
        <a:xfrm>
          <a:off x="4546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176" name="【市民会館】&#10;有形固定資産減価償却率最大値テキスト"/>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77" name="直線コネクタ 17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143527</xdr:rowOff>
    </xdr:from>
    <xdr:ext cx="405111" cy="259045"/>
    <xdr:sp macro="" textlink="">
      <xdr:nvSpPr>
        <xdr:cNvPr id="178" name="【市民会館】&#10;有形固定資産減価償却率平均値テキスト"/>
        <xdr:cNvSpPr txBox="1"/>
      </xdr:nvSpPr>
      <xdr:spPr>
        <a:xfrm>
          <a:off x="4724400" y="1780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179" name="フローチャート : 判断 178"/>
        <xdr:cNvSpPr/>
      </xdr:nvSpPr>
      <xdr:spPr>
        <a:xfrm>
          <a:off x="4584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82550</xdr:rowOff>
    </xdr:from>
    <xdr:to>
      <xdr:col>5</xdr:col>
      <xdr:colOff>409575</xdr:colOff>
      <xdr:row>104</xdr:row>
      <xdr:rowOff>12700</xdr:rowOff>
    </xdr:to>
    <xdr:sp macro="" textlink="">
      <xdr:nvSpPr>
        <xdr:cNvPr id="180" name="フローチャート : 判断 179"/>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29227</xdr:rowOff>
    </xdr:from>
    <xdr:ext cx="405111" cy="259045"/>
    <xdr:sp macro="" textlink="">
      <xdr:nvSpPr>
        <xdr:cNvPr id="181" name="n_1aveValue【市民会館】&#10;有形固定資産減価償却率"/>
        <xdr:cNvSpPr txBox="1"/>
      </xdr:nvSpPr>
      <xdr:spPr>
        <a:xfrm>
          <a:off x="3582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82" name="テキスト ボックス 1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83" name="テキスト ボックス 1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84" name="テキスト ボックス 1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5" name="テキスト ボックス 1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6" name="テキスト ボックス 1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187" name="円/楕円 186"/>
        <xdr:cNvSpPr/>
      </xdr:nvSpPr>
      <xdr:spPr>
        <a:xfrm>
          <a:off x="4584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156227</xdr:rowOff>
    </xdr:from>
    <xdr:ext cx="405111" cy="259045"/>
    <xdr:sp macro="" textlink="">
      <xdr:nvSpPr>
        <xdr:cNvPr id="188" name="【市民会館】&#10;有形固定資産減価償却率該当値テキスト"/>
        <xdr:cNvSpPr txBox="1"/>
      </xdr:nvSpPr>
      <xdr:spPr>
        <a:xfrm>
          <a:off x="47244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82550</xdr:rowOff>
    </xdr:from>
    <xdr:to>
      <xdr:col>5</xdr:col>
      <xdr:colOff>409575</xdr:colOff>
      <xdr:row>106</xdr:row>
      <xdr:rowOff>12700</xdr:rowOff>
    </xdr:to>
    <xdr:sp macro="" textlink="">
      <xdr:nvSpPr>
        <xdr:cNvPr id="189" name="円/楕円 188"/>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57150</xdr:rowOff>
    </xdr:from>
    <xdr:to>
      <xdr:col>6</xdr:col>
      <xdr:colOff>511175</xdr:colOff>
      <xdr:row>105</xdr:row>
      <xdr:rowOff>133350</xdr:rowOff>
    </xdr:to>
    <xdr:cxnSp macro="">
      <xdr:nvCxnSpPr>
        <xdr:cNvPr id="190" name="直線コネクタ 189"/>
        <xdr:cNvCxnSpPr/>
      </xdr:nvCxnSpPr>
      <xdr:spPr>
        <a:xfrm flipV="1">
          <a:off x="3797300" y="18059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3827</xdr:rowOff>
    </xdr:from>
    <xdr:ext cx="405111" cy="259045"/>
    <xdr:sp macro="" textlink="">
      <xdr:nvSpPr>
        <xdr:cNvPr id="191" name="n_1mainValue【市民会館】&#10;有形固定資産減価償却率"/>
        <xdr:cNvSpPr txBox="1"/>
      </xdr:nvSpPr>
      <xdr:spPr>
        <a:xfrm>
          <a:off x="3582043"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92" name="正方形/長方形 1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93" name="正方形/長方形 1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94" name="正方形/長方形 1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95" name="正方形/長方形 1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96" name="正方形/長方形 1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97" name="正方形/長方形 1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8" name="正方形/長方形 1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9" name="正方形/長方形 1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00" name="テキスト ボックス 1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01" name="直線コネクタ 2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02" name="テキスト ボックス 20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03" name="直線コネクタ 20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04" name="テキスト ボックス 20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05" name="直線コネクタ 20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06" name="テキスト ボックス 20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07" name="直線コネクタ 20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08" name="テキスト ボックス 20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09" name="直線コネクタ 20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10" name="テキスト ボックス 20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11" name="直線コネクタ 21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12" name="テキスト ボックス 21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13" name="直線コネクタ 21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14" name="テキスト ボックス 21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15" name="直線コネクタ 2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16" name="テキスト ボックス 2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149679</xdr:rowOff>
    </xdr:from>
    <xdr:to>
      <xdr:col>15</xdr:col>
      <xdr:colOff>180340</xdr:colOff>
      <xdr:row>109</xdr:row>
      <xdr:rowOff>35379</xdr:rowOff>
    </xdr:to>
    <xdr:cxnSp macro="">
      <xdr:nvCxnSpPr>
        <xdr:cNvPr id="218" name="直線コネクタ 217"/>
        <xdr:cNvCxnSpPr/>
      </xdr:nvCxnSpPr>
      <xdr:spPr>
        <a:xfrm flipV="1">
          <a:off x="10476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39206</xdr:rowOff>
    </xdr:from>
    <xdr:ext cx="469744" cy="259045"/>
    <xdr:sp macro="" textlink="">
      <xdr:nvSpPr>
        <xdr:cNvPr id="219" name="【市民会館】&#10;一人当たり面積最小値テキスト"/>
        <xdr:cNvSpPr txBox="1"/>
      </xdr:nvSpPr>
      <xdr:spPr>
        <a:xfrm>
          <a:off x="105664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109</xdr:row>
      <xdr:rowOff>35379</xdr:rowOff>
    </xdr:from>
    <xdr:to>
      <xdr:col>15</xdr:col>
      <xdr:colOff>269875</xdr:colOff>
      <xdr:row>109</xdr:row>
      <xdr:rowOff>35379</xdr:rowOff>
    </xdr:to>
    <xdr:cxnSp macro="">
      <xdr:nvCxnSpPr>
        <xdr:cNvPr id="220" name="直線コネクタ 219"/>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96356</xdr:rowOff>
    </xdr:from>
    <xdr:ext cx="469744" cy="259045"/>
    <xdr:sp macro="" textlink="">
      <xdr:nvSpPr>
        <xdr:cNvPr id="221" name="【市民会館】&#10;一人当たり面積最大値テキスト"/>
        <xdr:cNvSpPr txBox="1"/>
      </xdr:nvSpPr>
      <xdr:spPr>
        <a:xfrm>
          <a:off x="10566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99</xdr:row>
      <xdr:rowOff>149679</xdr:rowOff>
    </xdr:from>
    <xdr:to>
      <xdr:col>15</xdr:col>
      <xdr:colOff>269875</xdr:colOff>
      <xdr:row>99</xdr:row>
      <xdr:rowOff>149679</xdr:rowOff>
    </xdr:to>
    <xdr:cxnSp macro="">
      <xdr:nvCxnSpPr>
        <xdr:cNvPr id="222" name="直線コネクタ 221"/>
        <xdr:cNvCxnSpPr/>
      </xdr:nvCxnSpPr>
      <xdr:spPr>
        <a:xfrm>
          <a:off x="10388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80027</xdr:rowOff>
    </xdr:from>
    <xdr:ext cx="469744" cy="259045"/>
    <xdr:sp macro="" textlink="">
      <xdr:nvSpPr>
        <xdr:cNvPr id="223" name="【市民会館】&#10;一人当たり面積平均値テキスト"/>
        <xdr:cNvSpPr txBox="1"/>
      </xdr:nvSpPr>
      <xdr:spPr>
        <a:xfrm>
          <a:off x="105664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224" name="フローチャート : 判断 223"/>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150586</xdr:rowOff>
    </xdr:from>
    <xdr:to>
      <xdr:col>14</xdr:col>
      <xdr:colOff>79375</xdr:colOff>
      <xdr:row>103</xdr:row>
      <xdr:rowOff>80736</xdr:rowOff>
    </xdr:to>
    <xdr:sp macro="" textlink="">
      <xdr:nvSpPr>
        <xdr:cNvPr id="225" name="フローチャート : 判断 224"/>
        <xdr:cNvSpPr/>
      </xdr:nvSpPr>
      <xdr:spPr>
        <a:xfrm>
          <a:off x="9588500" y="17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71863</xdr:rowOff>
    </xdr:from>
    <xdr:ext cx="469744" cy="259045"/>
    <xdr:sp macro="" textlink="">
      <xdr:nvSpPr>
        <xdr:cNvPr id="226" name="n_1aveValue【市民会館】&#10;一人当たり面積"/>
        <xdr:cNvSpPr txBox="1"/>
      </xdr:nvSpPr>
      <xdr:spPr>
        <a:xfrm>
          <a:off x="9391727" y="177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27" name="テキスト ボックス 2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8" name="テキスト ボックス 2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9" name="テキスト ボックス 2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30" name="テキスト ボックス 2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31" name="テキスト ボックス 2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123371</xdr:rowOff>
    </xdr:from>
    <xdr:to>
      <xdr:col>15</xdr:col>
      <xdr:colOff>231775</xdr:colOff>
      <xdr:row>101</xdr:row>
      <xdr:rowOff>53521</xdr:rowOff>
    </xdr:to>
    <xdr:sp macro="" textlink="">
      <xdr:nvSpPr>
        <xdr:cNvPr id="232" name="円/楕円 231"/>
        <xdr:cNvSpPr/>
      </xdr:nvSpPr>
      <xdr:spPr>
        <a:xfrm>
          <a:off x="10426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146248</xdr:rowOff>
    </xdr:from>
    <xdr:ext cx="469744" cy="259045"/>
    <xdr:sp macro="" textlink="">
      <xdr:nvSpPr>
        <xdr:cNvPr id="233" name="【市民会館】&#10;一人当たり面積該当値テキスト"/>
        <xdr:cNvSpPr txBox="1"/>
      </xdr:nvSpPr>
      <xdr:spPr>
        <a:xfrm>
          <a:off x="10566400" y="1711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104321</xdr:rowOff>
    </xdr:from>
    <xdr:to>
      <xdr:col>14</xdr:col>
      <xdr:colOff>79375</xdr:colOff>
      <xdr:row>102</xdr:row>
      <xdr:rowOff>34471</xdr:rowOff>
    </xdr:to>
    <xdr:sp macro="" textlink="">
      <xdr:nvSpPr>
        <xdr:cNvPr id="234" name="円/楕円 233"/>
        <xdr:cNvSpPr/>
      </xdr:nvSpPr>
      <xdr:spPr>
        <a:xfrm>
          <a:off x="9588500" y="174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2721</xdr:rowOff>
    </xdr:from>
    <xdr:to>
      <xdr:col>15</xdr:col>
      <xdr:colOff>180975</xdr:colOff>
      <xdr:row>101</xdr:row>
      <xdr:rowOff>155121</xdr:rowOff>
    </xdr:to>
    <xdr:cxnSp macro="">
      <xdr:nvCxnSpPr>
        <xdr:cNvPr id="235" name="直線コネクタ 234"/>
        <xdr:cNvCxnSpPr/>
      </xdr:nvCxnSpPr>
      <xdr:spPr>
        <a:xfrm flipV="1">
          <a:off x="9639300" y="1731917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100</xdr:row>
      <xdr:rowOff>50998</xdr:rowOff>
    </xdr:from>
    <xdr:ext cx="469744" cy="259045"/>
    <xdr:sp macro="" textlink="">
      <xdr:nvSpPr>
        <xdr:cNvPr id="236" name="n_1mainValue【市民会館】&#10;一人当たり面積"/>
        <xdr:cNvSpPr txBox="1"/>
      </xdr:nvSpPr>
      <xdr:spPr>
        <a:xfrm>
          <a:off x="9391727" y="1719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7" name="正方形/長方形 2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8" name="正方形/長方形 2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9" name="正方形/長方形 2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0" name="正方形/長方形 2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1" name="正方形/長方形 2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2" name="正方形/長方形 2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3" name="正方形/長方形 2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4" name="正方形/長方形 24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5" name="正方形/長方形 2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6" name="正方形/長方形 2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7" name="正方形/長方形 2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8" name="正方形/長方形 2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9" name="正方形/長方形 2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0" name="正方形/長方形 2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1" name="正方形/長方形 2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2" name="正方形/長方形 25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3" name="正方形/長方形 2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4" name="正方形/長方形 2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5" name="正方形/長方形 2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6" name="正方形/長方形 2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7" name="正方形/長方形 2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8" name="正方形/長方形 2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9" name="正方形/長方形 2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60" name="正方形/長方形 25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61" name="正方形/長方形 2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2" name="正方形/長方形 2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3" name="正方形/長方形 2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4" name="正方形/長方形 2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5" name="正方形/長方形 2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66" name="正方形/長方形 2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67" name="正方形/長方形 2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68" name="正方形/長方形 26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69" name="正方形/長方形 2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70" name="正方形/長方形 2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71" name="正方形/長方形 2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72" name="正方形/長方形 2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73" name="正方形/長方形 2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74" name="正方形/長方形 2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5" name="正方形/長方形 2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6" name="正方形/長方形 2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77" name="テキスト ボックス 2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8" name="直線コネクタ 2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79" name="直線コネクタ 2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80" name="テキスト ボックス 27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81" name="直線コネクタ 2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82" name="テキスト ボックス 2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83" name="直線コネクタ 2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84" name="テキスト ボックス 2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85" name="直線コネクタ 2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86" name="テキスト ボックス 2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87" name="直線コネクタ 2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88" name="テキスト ボックス 28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9" name="直線コネクタ 2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90" name="テキスト ボックス 2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292" name="直線コネクタ 291"/>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293"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294" name="直線コネクタ 293"/>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295"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296" name="直線コネクタ 295"/>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297"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298" name="フローチャート : 判断 297"/>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299" name="フローチャート : 判断 298"/>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300"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01" name="テキスト ボックス 3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02" name="テキスト ボックス 3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03" name="テキスト ボックス 3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4" name="テキスト ボックス 3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5" name="テキスト ボックス 3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34925</xdr:rowOff>
    </xdr:from>
    <xdr:to>
      <xdr:col>23</xdr:col>
      <xdr:colOff>568325</xdr:colOff>
      <xdr:row>80</xdr:row>
      <xdr:rowOff>136525</xdr:rowOff>
    </xdr:to>
    <xdr:sp macro="" textlink="">
      <xdr:nvSpPr>
        <xdr:cNvPr id="306" name="円/楕円 305"/>
        <xdr:cNvSpPr/>
      </xdr:nvSpPr>
      <xdr:spPr>
        <a:xfrm>
          <a:off x="16268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57802</xdr:rowOff>
    </xdr:from>
    <xdr:ext cx="405111" cy="259045"/>
    <xdr:sp macro="" textlink="">
      <xdr:nvSpPr>
        <xdr:cNvPr id="307" name="【消防施設】&#10;有形固定資産減価償却率該当値テキスト"/>
        <xdr:cNvSpPr txBox="1"/>
      </xdr:nvSpPr>
      <xdr:spPr>
        <a:xfrm>
          <a:off x="164084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29211</xdr:rowOff>
    </xdr:from>
    <xdr:to>
      <xdr:col>22</xdr:col>
      <xdr:colOff>415925</xdr:colOff>
      <xdr:row>81</xdr:row>
      <xdr:rowOff>130811</xdr:rowOff>
    </xdr:to>
    <xdr:sp macro="" textlink="">
      <xdr:nvSpPr>
        <xdr:cNvPr id="308" name="円/楕円 307"/>
        <xdr:cNvSpPr/>
      </xdr:nvSpPr>
      <xdr:spPr>
        <a:xfrm>
          <a:off x="1543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85725</xdr:rowOff>
    </xdr:from>
    <xdr:to>
      <xdr:col>23</xdr:col>
      <xdr:colOff>517525</xdr:colOff>
      <xdr:row>81</xdr:row>
      <xdr:rowOff>80011</xdr:rowOff>
    </xdr:to>
    <xdr:cxnSp macro="">
      <xdr:nvCxnSpPr>
        <xdr:cNvPr id="309" name="直線コネクタ 308"/>
        <xdr:cNvCxnSpPr/>
      </xdr:nvCxnSpPr>
      <xdr:spPr>
        <a:xfrm flipV="1">
          <a:off x="15481300" y="13801725"/>
          <a:ext cx="8382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121938</xdr:rowOff>
    </xdr:from>
    <xdr:ext cx="405111" cy="259045"/>
    <xdr:sp macro="" textlink="">
      <xdr:nvSpPr>
        <xdr:cNvPr id="310" name="n_1mainValue【消防施設】&#10;有形固定資産減価償却率"/>
        <xdr:cNvSpPr txBox="1"/>
      </xdr:nvSpPr>
      <xdr:spPr>
        <a:xfrm>
          <a:off x="15266043"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11" name="正方形/長方形 3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2" name="正方形/長方形 3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3" name="正方形/長方形 3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4" name="正方形/長方形 3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5" name="正方形/長方形 3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6" name="正方形/長方形 3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7" name="正方形/長方形 3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8" name="正方形/長方形 3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9" name="テキスト ボックス 3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20" name="直線コネクタ 3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21" name="テキスト ボックス 32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22" name="直線コネクタ 3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23" name="テキスト ボックス 3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24" name="直線コネクタ 3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25" name="テキスト ボックス 3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26" name="直線コネクタ 3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27" name="テキスト ボックス 3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28" name="直線コネクタ 3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29" name="テキスト ボックス 3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30" name="直線コネクタ 3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31" name="テキスト ボックス 3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32" name="直線コネクタ 3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33" name="テキスト ボックス 3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34" name="直線コネクタ 3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35" name="テキスト ボックス 3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337" name="直線コネクタ 336"/>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33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339" name="直線コネクタ 33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340"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341" name="直線コネクタ 340"/>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342"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343" name="フローチャート : 判断 342"/>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344" name="フローチャート : 判断 343"/>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345"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46" name="テキスト ボックス 3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47" name="テキスト ボックス 3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48" name="テキスト ボックス 3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49" name="テキスト ボックス 3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50" name="テキスト ボックス 3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123371</xdr:rowOff>
    </xdr:from>
    <xdr:to>
      <xdr:col>32</xdr:col>
      <xdr:colOff>238125</xdr:colOff>
      <xdr:row>81</xdr:row>
      <xdr:rowOff>53521</xdr:rowOff>
    </xdr:to>
    <xdr:sp macro="" textlink="">
      <xdr:nvSpPr>
        <xdr:cNvPr id="351" name="円/楕円 350"/>
        <xdr:cNvSpPr/>
      </xdr:nvSpPr>
      <xdr:spPr>
        <a:xfrm>
          <a:off x="22110700" y="138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146248</xdr:rowOff>
    </xdr:from>
    <xdr:ext cx="469744" cy="259045"/>
    <xdr:sp macro="" textlink="">
      <xdr:nvSpPr>
        <xdr:cNvPr id="352" name="【消防施設】&#10;一人当たり面積該当値テキスト"/>
        <xdr:cNvSpPr txBox="1"/>
      </xdr:nvSpPr>
      <xdr:spPr>
        <a:xfrm>
          <a:off x="22250400"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71664</xdr:rowOff>
    </xdr:from>
    <xdr:to>
      <xdr:col>31</xdr:col>
      <xdr:colOff>85725</xdr:colOff>
      <xdr:row>86</xdr:row>
      <xdr:rowOff>1814</xdr:rowOff>
    </xdr:to>
    <xdr:sp macro="" textlink="">
      <xdr:nvSpPr>
        <xdr:cNvPr id="353" name="円/楕円 352"/>
        <xdr:cNvSpPr/>
      </xdr:nvSpPr>
      <xdr:spPr>
        <a:xfrm>
          <a:off x="21272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2721</xdr:rowOff>
    </xdr:from>
    <xdr:to>
      <xdr:col>32</xdr:col>
      <xdr:colOff>187325</xdr:colOff>
      <xdr:row>85</xdr:row>
      <xdr:rowOff>122464</xdr:rowOff>
    </xdr:to>
    <xdr:cxnSp macro="">
      <xdr:nvCxnSpPr>
        <xdr:cNvPr id="354" name="直線コネクタ 353"/>
        <xdr:cNvCxnSpPr/>
      </xdr:nvCxnSpPr>
      <xdr:spPr>
        <a:xfrm flipV="1">
          <a:off x="21323300" y="13890171"/>
          <a:ext cx="8382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164391</xdr:rowOff>
    </xdr:from>
    <xdr:ext cx="469744" cy="259045"/>
    <xdr:sp macro="" textlink="">
      <xdr:nvSpPr>
        <xdr:cNvPr id="355" name="n_1mainValue【消防施設】&#10;一人当たり面積"/>
        <xdr:cNvSpPr txBox="1"/>
      </xdr:nvSpPr>
      <xdr:spPr>
        <a:xfrm>
          <a:off x="21075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56" name="正方形/長方形 3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7" name="正方形/長方形 3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8" name="正方形/長方形 3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9" name="正方形/長方形 3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60" name="正方形/長方形 3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61" name="正方形/長方形 3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62" name="正方形/長方形 3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63" name="正方形/長方形 3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64" name="テキスト ボックス 3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65" name="直線コネクタ 3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66" name="直線コネクタ 3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67" name="テキスト ボックス 3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68" name="直線コネクタ 3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69" name="テキスト ボックス 3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70" name="直線コネクタ 3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71" name="テキスト ボックス 3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72" name="直線コネクタ 3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73" name="テキスト ボックス 3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74" name="直線コネクタ 3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75" name="テキスト ボックス 3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76" name="直線コネクタ 3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77" name="テキスト ボックス 3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8" name="直線コネクタ 3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9" name="テキスト ボックス 3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381" name="直線コネクタ 380"/>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82"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83" name="直線コネクタ 382"/>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384"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385" name="直線コネクタ 38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386"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387" name="フローチャート : 判断 386"/>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388" name="フローチャート : 判断 387"/>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389"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90" name="テキスト ボックス 3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91" name="テキスト ボックス 3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92" name="テキスト ボックス 3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93" name="テキスト ボックス 3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94" name="テキスト ボックス 3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69487</xdr:rowOff>
    </xdr:from>
    <xdr:to>
      <xdr:col>23</xdr:col>
      <xdr:colOff>568325</xdr:colOff>
      <xdr:row>99</xdr:row>
      <xdr:rowOff>171087</xdr:rowOff>
    </xdr:to>
    <xdr:sp macro="" textlink="">
      <xdr:nvSpPr>
        <xdr:cNvPr id="395" name="円/楕円 394"/>
        <xdr:cNvSpPr/>
      </xdr:nvSpPr>
      <xdr:spPr>
        <a:xfrm>
          <a:off x="162687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22514</xdr:rowOff>
    </xdr:from>
    <xdr:ext cx="405111" cy="259045"/>
    <xdr:sp macro="" textlink="">
      <xdr:nvSpPr>
        <xdr:cNvPr id="396" name="【庁舎】&#10;有形固定資産減価償却率該当値テキスト"/>
        <xdr:cNvSpPr txBox="1"/>
      </xdr:nvSpPr>
      <xdr:spPr>
        <a:xfrm>
          <a:off x="16408400" y="1699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71120</xdr:rowOff>
    </xdr:from>
    <xdr:to>
      <xdr:col>22</xdr:col>
      <xdr:colOff>415925</xdr:colOff>
      <xdr:row>100</xdr:row>
      <xdr:rowOff>1270</xdr:rowOff>
    </xdr:to>
    <xdr:sp macro="" textlink="">
      <xdr:nvSpPr>
        <xdr:cNvPr id="397" name="円/楕円 396"/>
        <xdr:cNvSpPr/>
      </xdr:nvSpPr>
      <xdr:spPr>
        <a:xfrm>
          <a:off x="15430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120287</xdr:rowOff>
    </xdr:from>
    <xdr:to>
      <xdr:col>23</xdr:col>
      <xdr:colOff>517525</xdr:colOff>
      <xdr:row>99</xdr:row>
      <xdr:rowOff>121920</xdr:rowOff>
    </xdr:to>
    <xdr:cxnSp macro="">
      <xdr:nvCxnSpPr>
        <xdr:cNvPr id="398" name="直線コネクタ 397"/>
        <xdr:cNvCxnSpPr/>
      </xdr:nvCxnSpPr>
      <xdr:spPr>
        <a:xfrm flipV="1">
          <a:off x="15481300" y="1709383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98</xdr:row>
      <xdr:rowOff>17797</xdr:rowOff>
    </xdr:from>
    <xdr:ext cx="405111" cy="259045"/>
    <xdr:sp macro="" textlink="">
      <xdr:nvSpPr>
        <xdr:cNvPr id="399" name="n_1mainValue【庁舎】&#10;有形固定資産減価償却率"/>
        <xdr:cNvSpPr txBox="1"/>
      </xdr:nvSpPr>
      <xdr:spPr>
        <a:xfrm>
          <a:off x="15266043"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00" name="正方形/長方形 3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1" name="正方形/長方形 4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2" name="正方形/長方形 4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3" name="正方形/長方形 4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4" name="正方形/長方形 4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5" name="正方形/長方形 4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6" name="正方形/長方形 4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7" name="正方形/長方形 4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8" name="テキスト ボックス 4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9" name="直線コネクタ 4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10" name="テキスト ボックス 4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11" name="直線コネクタ 4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12" name="テキスト ボックス 4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13" name="直線コネクタ 4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14" name="テキスト ボックス 4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15" name="直線コネクタ 4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16" name="テキスト ボックス 4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17" name="直線コネクタ 4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18" name="テキスト ボックス 4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19" name="直線コネクタ 4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20" name="テキスト ボックス 4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21" name="直線コネクタ 4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22" name="テキスト ボックス 4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3" name="直線コネクタ 4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4" name="テキスト ボックス 4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26" name="直線コネクタ 425"/>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27"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28" name="直線コネクタ 427"/>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29"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30" name="直線コネクタ 429"/>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66239</xdr:rowOff>
    </xdr:from>
    <xdr:ext cx="469744" cy="259045"/>
    <xdr:sp macro="" textlink="">
      <xdr:nvSpPr>
        <xdr:cNvPr id="431" name="【庁舎】&#10;一人当たり面積平均値テキスト"/>
        <xdr:cNvSpPr txBox="1"/>
      </xdr:nvSpPr>
      <xdr:spPr>
        <a:xfrm>
          <a:off x="22250400" y="17897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32" name="フローチャート : 判断 431"/>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33" name="フローチャート : 判断 43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434"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35" name="テキスト ボックス 4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6" name="テキスト ボックス 4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7" name="テキスト ボックス 4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8" name="テキスト ボックス 4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9" name="テキスト ボックス 4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128270</xdr:rowOff>
    </xdr:from>
    <xdr:to>
      <xdr:col>32</xdr:col>
      <xdr:colOff>238125</xdr:colOff>
      <xdr:row>108</xdr:row>
      <xdr:rowOff>58420</xdr:rowOff>
    </xdr:to>
    <xdr:sp macro="" textlink="">
      <xdr:nvSpPr>
        <xdr:cNvPr id="440" name="円/楕円 439"/>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43197</xdr:rowOff>
    </xdr:from>
    <xdr:ext cx="469744" cy="259045"/>
    <xdr:sp macro="" textlink="">
      <xdr:nvSpPr>
        <xdr:cNvPr id="441" name="【庁舎】&#10;一人当たり面積該当値テキスト"/>
        <xdr:cNvSpPr txBox="1"/>
      </xdr:nvSpPr>
      <xdr:spPr>
        <a:xfrm>
          <a:off x="222504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134801</xdr:rowOff>
    </xdr:from>
    <xdr:to>
      <xdr:col>31</xdr:col>
      <xdr:colOff>85725</xdr:colOff>
      <xdr:row>108</xdr:row>
      <xdr:rowOff>64951</xdr:rowOff>
    </xdr:to>
    <xdr:sp macro="" textlink="">
      <xdr:nvSpPr>
        <xdr:cNvPr id="442" name="円/楕円 441"/>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7620</xdr:rowOff>
    </xdr:from>
    <xdr:to>
      <xdr:col>32</xdr:col>
      <xdr:colOff>187325</xdr:colOff>
      <xdr:row>108</xdr:row>
      <xdr:rowOff>14151</xdr:rowOff>
    </xdr:to>
    <xdr:cxnSp macro="">
      <xdr:nvCxnSpPr>
        <xdr:cNvPr id="443" name="直線コネクタ 442"/>
        <xdr:cNvCxnSpPr/>
      </xdr:nvCxnSpPr>
      <xdr:spPr>
        <a:xfrm flipV="1">
          <a:off x="21323300" y="185242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56078</xdr:rowOff>
    </xdr:from>
    <xdr:ext cx="469744" cy="259045"/>
    <xdr:sp macro="" textlink="">
      <xdr:nvSpPr>
        <xdr:cNvPr id="444" name="n_1mainValue【庁舎】&#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5" name="正方形/長方形 4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6" name="正方形/長方形 4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7" name="テキスト ボックス 4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庁舎については、有形固定資産減価償却率類似団体平均を大きく上回っています。昭和</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年に建設され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年経過していることが要因と思われます。</a:t>
          </a:r>
          <a:endParaRPr lang="ja-JP" altLang="ja-JP" sz="1400">
            <a:effectLst/>
          </a:endParaRPr>
        </a:p>
        <a:p>
          <a:r>
            <a:rPr kumimoji="1" lang="ja-JP" altLang="ja-JP" sz="1100">
              <a:solidFill>
                <a:schemeClr val="dk1"/>
              </a:solidFill>
              <a:effectLst/>
              <a:latin typeface="+mn-lt"/>
              <a:ea typeface="+mn-ea"/>
              <a:cs typeface="+mn-cs"/>
            </a:rPr>
            <a:t>「体育館・プール」、「市民会館」についても</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年経過しており、有形固定資産減価償却率も上昇していくことが想定され、維持管理費用負担増が懸念されるところです。</a:t>
          </a:r>
          <a:endParaRPr lang="ja-JP" altLang="ja-JP" sz="1400">
            <a:effectLst/>
          </a:endParaRPr>
        </a:p>
        <a:p>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人当たりの面積の値が「体育館・プール」、「市民会館」で前年度より増しているのは人口減によるものと思われます。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0.06</a:t>
          </a:r>
          <a:r>
            <a:rPr lang="ja-JP" altLang="ja-JP" sz="1100" b="0" i="0" baseline="0">
              <a:solidFill>
                <a:schemeClr val="dk1"/>
              </a:solidFill>
              <a:effectLst/>
              <a:latin typeface="+mn-lt"/>
              <a:ea typeface="+mn-ea"/>
              <a:cs typeface="+mn-cs"/>
            </a:rPr>
            <a:t>ポイント上回っています。</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年間平均財政力指数は、前年度より</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回りました。</a:t>
          </a:r>
          <a:endParaRPr lang="ja-JP" altLang="ja-JP" sz="1400">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年度の単年度財政力指数は</a:t>
          </a:r>
          <a:r>
            <a:rPr lang="en-US" altLang="ja-JP" sz="1100" b="0" i="0" baseline="0">
              <a:solidFill>
                <a:sysClr val="windowText" lastClr="000000"/>
              </a:solidFill>
              <a:effectLst/>
              <a:latin typeface="+mn-lt"/>
              <a:ea typeface="+mn-ea"/>
              <a:cs typeface="+mn-cs"/>
            </a:rPr>
            <a:t>0.59</a:t>
          </a:r>
          <a:r>
            <a:rPr lang="ja-JP" altLang="ja-JP" sz="1100" b="0" i="0" baseline="0">
              <a:solidFill>
                <a:sysClr val="windowText" lastClr="000000"/>
              </a:solidFill>
              <a:effectLst/>
              <a:latin typeface="+mn-lt"/>
              <a:ea typeface="+mn-ea"/>
              <a:cs typeface="+mn-cs"/>
            </a:rPr>
            <a:t>で前年度</a:t>
          </a:r>
          <a:r>
            <a:rPr lang="ja-JP" altLang="en-US" sz="1100" b="0" i="0" baseline="0">
              <a:solidFill>
                <a:sysClr val="windowText" lastClr="000000"/>
              </a:solidFill>
              <a:effectLst/>
              <a:latin typeface="+mn-lt"/>
              <a:ea typeface="+mn-ea"/>
              <a:cs typeface="+mn-cs"/>
            </a:rPr>
            <a:t>同値となっています</a:t>
          </a:r>
          <a:r>
            <a:rPr lang="ja-JP" altLang="ja-JP" sz="1100" b="0" i="0" baseline="0">
              <a:solidFill>
                <a:sysClr val="windowText" lastClr="000000"/>
              </a:solidFill>
              <a:effectLst/>
              <a:latin typeface="+mn-lt"/>
              <a:ea typeface="+mn-ea"/>
              <a:cs typeface="+mn-cs"/>
            </a:rPr>
            <a:t>。これは、平成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年度の基準財政収入額が</a:t>
          </a:r>
          <a:r>
            <a:rPr lang="ja-JP" altLang="en-US" sz="1100" b="0" i="0" baseline="0">
              <a:solidFill>
                <a:sysClr val="windowText" lastClr="000000"/>
              </a:solidFill>
              <a:effectLst/>
              <a:latin typeface="+mn-lt"/>
              <a:ea typeface="+mn-ea"/>
              <a:cs typeface="+mn-cs"/>
            </a:rPr>
            <a:t>東日本大震災地方税特例加算の減により</a:t>
          </a:r>
          <a:r>
            <a:rPr lang="en-US" altLang="ja-JP" sz="1100" b="0" i="0" baseline="0">
              <a:solidFill>
                <a:sysClr val="windowText" lastClr="000000"/>
              </a:solidFill>
              <a:effectLst/>
              <a:latin typeface="+mn-lt"/>
              <a:ea typeface="+mn-ea"/>
              <a:cs typeface="+mn-cs"/>
            </a:rPr>
            <a:t>1,938,875</a:t>
          </a:r>
          <a:r>
            <a:rPr lang="ja-JP" altLang="ja-JP" sz="1100" b="0" i="0" baseline="0">
              <a:solidFill>
                <a:sysClr val="windowText" lastClr="000000"/>
              </a:solidFill>
              <a:effectLst/>
              <a:latin typeface="+mn-lt"/>
              <a:ea typeface="+mn-ea"/>
              <a:cs typeface="+mn-cs"/>
            </a:rPr>
            <a:t>千円で対前年度比で</a:t>
          </a:r>
          <a:r>
            <a:rPr lang="en-US" altLang="ja-JP" sz="1100" b="0" i="0" baseline="0">
              <a:solidFill>
                <a:sysClr val="windowText" lastClr="000000"/>
              </a:solidFill>
              <a:effectLst/>
              <a:latin typeface="+mn-lt"/>
              <a:ea typeface="+mn-ea"/>
              <a:cs typeface="+mn-cs"/>
            </a:rPr>
            <a:t>10,190</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、基準財政需要額が</a:t>
          </a:r>
          <a:r>
            <a:rPr lang="ja-JP" altLang="en-US" sz="1100" b="0" i="0" baseline="0">
              <a:solidFill>
                <a:sysClr val="windowText" lastClr="000000"/>
              </a:solidFill>
              <a:effectLst/>
              <a:latin typeface="+mn-lt"/>
              <a:ea typeface="+mn-ea"/>
              <a:cs typeface="+mn-cs"/>
            </a:rPr>
            <a:t>公債費で臨時財政対策債分は増加したものの単位費用の減等により</a:t>
          </a:r>
          <a:r>
            <a:rPr lang="en-US" altLang="ja-JP" sz="1100" b="0" i="0" baseline="0">
              <a:solidFill>
                <a:sysClr val="windowText" lastClr="000000"/>
              </a:solidFill>
              <a:effectLst/>
              <a:latin typeface="+mn-lt"/>
              <a:ea typeface="+mn-ea"/>
              <a:cs typeface="+mn-cs"/>
            </a:rPr>
            <a:t>3,294,549</a:t>
          </a:r>
          <a:r>
            <a:rPr lang="ja-JP" altLang="ja-JP" sz="1100" b="0" i="0" baseline="0">
              <a:solidFill>
                <a:sysClr val="windowText" lastClr="000000"/>
              </a:solidFill>
              <a:effectLst/>
              <a:latin typeface="+mn-lt"/>
              <a:ea typeface="+mn-ea"/>
              <a:cs typeface="+mn-cs"/>
            </a:rPr>
            <a:t>千円で対前年度比で</a:t>
          </a:r>
          <a:r>
            <a:rPr lang="en-US" altLang="ja-JP" sz="1100" b="0" i="0" baseline="0">
              <a:solidFill>
                <a:sysClr val="windowText" lastClr="000000"/>
              </a:solidFill>
              <a:effectLst/>
              <a:latin typeface="+mn-lt"/>
              <a:ea typeface="+mn-ea"/>
              <a:cs typeface="+mn-cs"/>
            </a:rPr>
            <a:t>20,808</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(0.6%)</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a:t>
          </a:r>
          <a:r>
            <a:rPr lang="ja-JP" altLang="en-US" sz="1100" b="0" i="0" baseline="0">
              <a:solidFill>
                <a:sysClr val="windowText" lastClr="000000"/>
              </a:solidFill>
              <a:effectLst/>
              <a:latin typeface="+mn-lt"/>
              <a:ea typeface="+mn-ea"/>
              <a:cs typeface="+mn-cs"/>
            </a:rPr>
            <a:t>収入額及び</a:t>
          </a:r>
          <a:r>
            <a:rPr lang="ja-JP" altLang="ja-JP" sz="1100" b="0" i="0" baseline="0">
              <a:solidFill>
                <a:sysClr val="windowText" lastClr="000000"/>
              </a:solidFill>
              <a:effectLst/>
              <a:latin typeface="+mn-lt"/>
              <a:ea typeface="+mn-ea"/>
              <a:cs typeface="+mn-cs"/>
            </a:rPr>
            <a:t>需要額</a:t>
          </a:r>
          <a:r>
            <a:rPr lang="ja-JP" altLang="en-US" sz="1100" b="0" i="0" baseline="0">
              <a:solidFill>
                <a:sysClr val="windowText" lastClr="000000"/>
              </a:solidFill>
              <a:effectLst/>
              <a:latin typeface="+mn-lt"/>
              <a:ea typeface="+mn-ea"/>
              <a:cs typeface="+mn-cs"/>
            </a:rPr>
            <a:t>ともに減少となり、前年度同値となりました。</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ただし、財政力指数の算出が</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ヵ年平均となっており平成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0.60</a:t>
          </a:r>
          <a:r>
            <a:rPr lang="ja-JP" altLang="ja-JP" sz="1100" b="0" i="0" baseline="0">
              <a:solidFill>
                <a:sysClr val="windowText" lastClr="000000"/>
              </a:solidFill>
              <a:effectLst/>
              <a:latin typeface="+mn-lt"/>
              <a:ea typeface="+mn-ea"/>
              <a:cs typeface="+mn-cs"/>
            </a:rPr>
            <a:t>に対し平成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年度が</a:t>
          </a:r>
          <a:r>
            <a:rPr lang="en-US" altLang="ja-JP" sz="1100" b="0" i="0" baseline="0">
              <a:solidFill>
                <a:sysClr val="windowText" lastClr="000000"/>
              </a:solidFill>
              <a:effectLst/>
              <a:latin typeface="+mn-lt"/>
              <a:ea typeface="+mn-ea"/>
              <a:cs typeface="+mn-cs"/>
            </a:rPr>
            <a:t>0.59</a:t>
          </a:r>
          <a:r>
            <a:rPr lang="ja-JP" altLang="ja-JP" sz="1100" b="0" i="0" baseline="0">
              <a:solidFill>
                <a:sysClr val="windowText" lastClr="000000"/>
              </a:solidFill>
              <a:effectLst/>
              <a:latin typeface="+mn-lt"/>
              <a:ea typeface="+mn-ea"/>
              <a:cs typeface="+mn-cs"/>
            </a:rPr>
            <a:t>であったことにより</a:t>
          </a:r>
          <a:r>
            <a:rPr lang="en-US" altLang="ja-JP" sz="1100" b="0" i="0" baseline="0">
              <a:solidFill>
                <a:sysClr val="windowText" lastClr="000000"/>
              </a:solidFill>
              <a:effectLst/>
              <a:latin typeface="+mn-lt"/>
              <a:ea typeface="+mn-ea"/>
              <a:cs typeface="+mn-cs"/>
            </a:rPr>
            <a:t>0.01</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回りました。</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139398</xdr:rowOff>
    </xdr:to>
    <xdr:cxnSp macro="">
      <xdr:nvCxnSpPr>
        <xdr:cNvPr id="69" name="直線コネクタ 68"/>
        <xdr:cNvCxnSpPr/>
      </xdr:nvCxnSpPr>
      <xdr:spPr>
        <a:xfrm>
          <a:off x="4114800" y="715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139398</xdr:rowOff>
    </xdr:to>
    <xdr:cxnSp macro="">
      <xdr:nvCxnSpPr>
        <xdr:cNvPr id="72" name="直線コネクタ 71"/>
        <xdr:cNvCxnSpPr/>
      </xdr:nvCxnSpPr>
      <xdr:spPr>
        <a:xfrm flipV="1">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139398</xdr:rowOff>
    </xdr:to>
    <xdr:cxnSp macro="">
      <xdr:nvCxnSpPr>
        <xdr:cNvPr id="75" name="直線コネクタ 74"/>
        <xdr:cNvCxnSpPr/>
      </xdr:nvCxnSpPr>
      <xdr:spPr>
        <a:xfrm>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6" name="フローチャート : 判断 75"/>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7" name="テキスト ボックス 76"/>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8" name="直線コネクタ 77"/>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88598</xdr:rowOff>
    </xdr:from>
    <xdr:to>
      <xdr:col>7</xdr:col>
      <xdr:colOff>203200</xdr:colOff>
      <xdr:row>42</xdr:row>
      <xdr:rowOff>18748</xdr:rowOff>
    </xdr:to>
    <xdr:sp macro="" textlink="">
      <xdr:nvSpPr>
        <xdr:cNvPr id="88" name="円/楕円 87"/>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105125</xdr:rowOff>
    </xdr:from>
    <xdr:ext cx="762000" cy="259045"/>
    <xdr:sp macro="" textlink="">
      <xdr:nvSpPr>
        <xdr:cNvPr id="89"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88598</xdr:rowOff>
    </xdr:from>
    <xdr:to>
      <xdr:col>4</xdr:col>
      <xdr:colOff>533400</xdr:colOff>
      <xdr:row>42</xdr:row>
      <xdr:rowOff>18748</xdr:rowOff>
    </xdr:to>
    <xdr:sp macro="" textlink="">
      <xdr:nvSpPr>
        <xdr:cNvPr id="92" name="円/楕円 91"/>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3525</xdr:rowOff>
    </xdr:from>
    <xdr:ext cx="762000" cy="259045"/>
    <xdr:sp macro="" textlink="">
      <xdr:nvSpPr>
        <xdr:cNvPr id="93" name="テキスト ボックス 92"/>
        <xdr:cNvSpPr txBox="1"/>
      </xdr:nvSpPr>
      <xdr:spPr>
        <a:xfrm>
          <a:off x="2844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95" name="テキスト ボックス 94"/>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6" name="円/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97" name="テキスト ボックス 96"/>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類似団体平均を</a:t>
          </a:r>
          <a:r>
            <a:rPr lang="en-US" altLang="ja-JP" sz="1000" b="0" i="0" baseline="0">
              <a:solidFill>
                <a:schemeClr val="dk1"/>
              </a:solidFill>
              <a:effectLst/>
              <a:latin typeface="+mn-lt"/>
              <a:ea typeface="+mn-ea"/>
              <a:cs typeface="+mn-cs"/>
            </a:rPr>
            <a:t>7.1</a:t>
          </a:r>
          <a:r>
            <a:rPr lang="ja-JP" altLang="ja-JP" sz="1000" b="0" i="0" baseline="0">
              <a:solidFill>
                <a:schemeClr val="dk1"/>
              </a:solidFill>
              <a:effectLst/>
              <a:latin typeface="+mn-lt"/>
              <a:ea typeface="+mn-ea"/>
              <a:cs typeface="+mn-cs"/>
            </a:rPr>
            <a:t>ポイント上回り、前年度</a:t>
          </a:r>
          <a:r>
            <a:rPr lang="ja-JP" altLang="en-US" sz="1000" b="0" i="0" baseline="0">
              <a:solidFill>
                <a:schemeClr val="dk1"/>
              </a:solidFill>
              <a:effectLst/>
              <a:latin typeface="+mn-lt"/>
              <a:ea typeface="+mn-ea"/>
              <a:cs typeface="+mn-cs"/>
            </a:rPr>
            <a:t>同率の</a:t>
          </a:r>
          <a:r>
            <a:rPr lang="en-US" altLang="ja-JP" sz="1000" b="0" i="0" baseline="0">
              <a:solidFill>
                <a:schemeClr val="dk1"/>
              </a:solidFill>
              <a:effectLst/>
              <a:latin typeface="+mn-lt"/>
              <a:ea typeface="+mn-ea"/>
              <a:cs typeface="+mn-cs"/>
            </a:rPr>
            <a:t>96.2</a:t>
          </a:r>
          <a:r>
            <a:rPr lang="ja-JP" altLang="en-US" sz="1000" b="0" i="0" baseline="0">
              <a:solidFill>
                <a:schemeClr val="dk1"/>
              </a:solidFill>
              <a:effectLst/>
              <a:latin typeface="+mn-lt"/>
              <a:ea typeface="+mn-ea"/>
              <a:cs typeface="+mn-cs"/>
            </a:rPr>
            <a:t>となりました。</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分母となる経常一般財源は、固定資産税償却資産の減による地方税（</a:t>
          </a:r>
          <a:r>
            <a:rPr lang="en-US" altLang="ja-JP" sz="1000" b="0" i="0" baseline="0">
              <a:solidFill>
                <a:schemeClr val="dk1"/>
              </a:solidFill>
              <a:effectLst/>
              <a:latin typeface="+mn-lt"/>
              <a:ea typeface="+mn-ea"/>
              <a:cs typeface="+mn-cs"/>
            </a:rPr>
            <a:t>32,831</a:t>
          </a:r>
          <a:r>
            <a:rPr lang="ja-JP" altLang="ja-JP" sz="1000" b="0" i="0" baseline="0">
              <a:solidFill>
                <a:schemeClr val="dk1"/>
              </a:solidFill>
              <a:effectLst/>
              <a:latin typeface="+mn-lt"/>
              <a:ea typeface="+mn-ea"/>
              <a:cs typeface="+mn-cs"/>
            </a:rPr>
            <a:t>千円減）及び地方消費税交付金（</a:t>
          </a:r>
          <a:r>
            <a:rPr lang="en-US" altLang="ja-JP" sz="1000" b="0" i="0" baseline="0">
              <a:solidFill>
                <a:schemeClr val="dk1"/>
              </a:solidFill>
              <a:effectLst/>
              <a:latin typeface="+mn-lt"/>
              <a:ea typeface="+mn-ea"/>
              <a:cs typeface="+mn-cs"/>
            </a:rPr>
            <a:t>43,422</a:t>
          </a:r>
          <a:r>
            <a:rPr lang="ja-JP" altLang="ja-JP" sz="1000" b="0" i="0" baseline="0">
              <a:solidFill>
                <a:schemeClr val="dk1"/>
              </a:solidFill>
              <a:effectLst/>
              <a:latin typeface="+mn-lt"/>
              <a:ea typeface="+mn-ea"/>
              <a:cs typeface="+mn-cs"/>
            </a:rPr>
            <a:t>千円減）の減はあ</a:t>
          </a:r>
          <a:r>
            <a:rPr lang="ja-JP" altLang="en-US" sz="1000" b="0" i="0" baseline="0">
              <a:solidFill>
                <a:schemeClr val="dk1"/>
              </a:solidFill>
              <a:effectLst/>
              <a:latin typeface="+mn-lt"/>
              <a:ea typeface="+mn-ea"/>
              <a:cs typeface="+mn-cs"/>
            </a:rPr>
            <a:t>りました</a:t>
          </a:r>
          <a:r>
            <a:rPr lang="ja-JP" altLang="ja-JP" sz="1000" b="0" i="0" baseline="0">
              <a:solidFill>
                <a:schemeClr val="dk1"/>
              </a:solidFill>
              <a:effectLst/>
              <a:latin typeface="+mn-lt"/>
              <a:ea typeface="+mn-ea"/>
              <a:cs typeface="+mn-cs"/>
            </a:rPr>
            <a:t>が、臨時財政対策債（</a:t>
          </a:r>
          <a:r>
            <a:rPr lang="en-US" altLang="ja-JP" sz="1000" b="0" i="0" baseline="0">
              <a:solidFill>
                <a:schemeClr val="dk1"/>
              </a:solidFill>
              <a:effectLst/>
              <a:latin typeface="+mn-lt"/>
              <a:ea typeface="+mn-ea"/>
              <a:cs typeface="+mn-cs"/>
            </a:rPr>
            <a:t>118,225</a:t>
          </a:r>
          <a:r>
            <a:rPr lang="ja-JP" altLang="ja-JP" sz="1000" b="0" i="0" baseline="0">
              <a:solidFill>
                <a:schemeClr val="dk1"/>
              </a:solidFill>
              <a:effectLst/>
              <a:latin typeface="+mn-lt"/>
              <a:ea typeface="+mn-ea"/>
              <a:cs typeface="+mn-cs"/>
            </a:rPr>
            <a:t>千円増）の増により</a:t>
          </a:r>
          <a:r>
            <a:rPr lang="en-US" altLang="ja-JP" sz="1000" b="0" i="0" baseline="0">
              <a:solidFill>
                <a:schemeClr val="dk1"/>
              </a:solidFill>
              <a:effectLst/>
              <a:latin typeface="+mn-lt"/>
              <a:ea typeface="+mn-ea"/>
              <a:cs typeface="+mn-cs"/>
            </a:rPr>
            <a:t>14,190</a:t>
          </a:r>
          <a:r>
            <a:rPr lang="ja-JP" altLang="ja-JP" sz="1000" b="0" i="0" baseline="0">
              <a:solidFill>
                <a:schemeClr val="dk1"/>
              </a:solidFill>
              <a:effectLst/>
              <a:latin typeface="+mn-lt"/>
              <a:ea typeface="+mn-ea"/>
              <a:cs typeface="+mn-cs"/>
            </a:rPr>
            <a:t>千円増の</a:t>
          </a:r>
          <a:r>
            <a:rPr lang="en-US" altLang="ja-JP" sz="1000" b="0" i="0" baseline="0">
              <a:solidFill>
                <a:schemeClr val="dk1"/>
              </a:solidFill>
              <a:effectLst/>
              <a:latin typeface="+mn-lt"/>
              <a:ea typeface="+mn-ea"/>
              <a:cs typeface="+mn-cs"/>
            </a:rPr>
            <a:t>4,089,166</a:t>
          </a:r>
          <a:r>
            <a:rPr lang="ja-JP" altLang="ja-JP" sz="1000" b="0" i="0" baseline="0">
              <a:solidFill>
                <a:schemeClr val="dk1"/>
              </a:solidFill>
              <a:effectLst/>
              <a:latin typeface="+mn-lt"/>
              <a:ea typeface="+mn-ea"/>
              <a:cs typeface="+mn-cs"/>
            </a:rPr>
            <a:t>千円となっ</a:t>
          </a:r>
          <a:r>
            <a:rPr lang="ja-JP" altLang="en-US" sz="1000" b="0" i="0" baseline="0">
              <a:solidFill>
                <a:schemeClr val="dk1"/>
              </a:solidFill>
              <a:effectLst/>
              <a:latin typeface="+mn-lt"/>
              <a:ea typeface="+mn-ea"/>
              <a:cs typeface="+mn-cs"/>
            </a:rPr>
            <a:t>ており、分子となる経常経費充当一般財源は、下水道事業繰出の減により繰出金（</a:t>
          </a:r>
          <a:r>
            <a:rPr lang="en-US" altLang="ja-JP" sz="1000" b="0" i="0" baseline="0">
              <a:solidFill>
                <a:schemeClr val="dk1"/>
              </a:solidFill>
              <a:effectLst/>
              <a:latin typeface="+mn-lt"/>
              <a:ea typeface="+mn-ea"/>
              <a:cs typeface="+mn-cs"/>
            </a:rPr>
            <a:t>70,208</a:t>
          </a:r>
          <a:r>
            <a:rPr lang="ja-JP" altLang="en-US" sz="1000" b="0" i="0" baseline="0">
              <a:solidFill>
                <a:schemeClr val="dk1"/>
              </a:solidFill>
              <a:effectLst/>
              <a:latin typeface="+mn-lt"/>
              <a:ea typeface="+mn-ea"/>
              <a:cs typeface="+mn-cs"/>
            </a:rPr>
            <a:t>千円減）は減しているものの、障害者自立支援給付費等の増による扶助費の増（</a:t>
          </a:r>
          <a:r>
            <a:rPr lang="en-US" altLang="ja-JP" sz="1000" b="0" i="0" baseline="0">
              <a:solidFill>
                <a:schemeClr val="dk1"/>
              </a:solidFill>
              <a:effectLst/>
              <a:latin typeface="+mn-lt"/>
              <a:ea typeface="+mn-ea"/>
              <a:cs typeface="+mn-cs"/>
            </a:rPr>
            <a:t>42,917</a:t>
          </a:r>
          <a:r>
            <a:rPr lang="ja-JP" altLang="en-US" sz="1000" b="0" i="0" baseline="0">
              <a:solidFill>
                <a:schemeClr val="dk1"/>
              </a:solidFill>
              <a:effectLst/>
              <a:latin typeface="+mn-lt"/>
              <a:ea typeface="+mn-ea"/>
              <a:cs typeface="+mn-cs"/>
            </a:rPr>
            <a:t>千円増）、町民バス負担金（</a:t>
          </a:r>
          <a:r>
            <a:rPr lang="en-US" altLang="ja-JP" sz="1000" b="0" i="0" baseline="0">
              <a:solidFill>
                <a:schemeClr val="dk1"/>
              </a:solidFill>
              <a:effectLst/>
              <a:latin typeface="+mn-lt"/>
              <a:ea typeface="+mn-ea"/>
              <a:cs typeface="+mn-cs"/>
            </a:rPr>
            <a:t>19,936</a:t>
          </a:r>
          <a:r>
            <a:rPr lang="ja-JP" altLang="en-US" sz="1000" b="0" i="0" baseline="0">
              <a:solidFill>
                <a:schemeClr val="dk1"/>
              </a:solidFill>
              <a:effectLst/>
              <a:latin typeface="+mn-lt"/>
              <a:ea typeface="+mn-ea"/>
              <a:cs typeface="+mn-cs"/>
            </a:rPr>
            <a:t>千円増）による補助費の増（</a:t>
          </a:r>
          <a:r>
            <a:rPr lang="en-US" altLang="ja-JP" sz="1000" b="0" i="0" baseline="0">
              <a:solidFill>
                <a:schemeClr val="dk1"/>
              </a:solidFill>
              <a:effectLst/>
              <a:latin typeface="+mn-lt"/>
              <a:ea typeface="+mn-ea"/>
              <a:cs typeface="+mn-cs"/>
            </a:rPr>
            <a:t>24,712</a:t>
          </a:r>
          <a:r>
            <a:rPr lang="ja-JP" altLang="en-US" sz="1000" b="0" i="0" baseline="0">
              <a:solidFill>
                <a:schemeClr val="dk1"/>
              </a:solidFill>
              <a:effectLst/>
              <a:latin typeface="+mn-lt"/>
              <a:ea typeface="+mn-ea"/>
              <a:cs typeface="+mn-cs"/>
            </a:rPr>
            <a:t>千円増）等により、</a:t>
          </a:r>
          <a:r>
            <a:rPr lang="en-US" altLang="ja-JP" sz="1000" b="0" i="0" baseline="0">
              <a:solidFill>
                <a:schemeClr val="dk1"/>
              </a:solidFill>
              <a:effectLst/>
              <a:latin typeface="+mn-lt"/>
              <a:ea typeface="+mn-ea"/>
              <a:cs typeface="+mn-cs"/>
            </a:rPr>
            <a:t>14,342</a:t>
          </a:r>
          <a:r>
            <a:rPr lang="ja-JP" altLang="en-US" sz="1000" b="0" i="0" baseline="0">
              <a:solidFill>
                <a:schemeClr val="dk1"/>
              </a:solidFill>
              <a:effectLst/>
              <a:latin typeface="+mn-lt"/>
              <a:ea typeface="+mn-ea"/>
              <a:cs typeface="+mn-cs"/>
            </a:rPr>
            <a:t>千円増の</a:t>
          </a:r>
          <a:r>
            <a:rPr lang="en-US" altLang="ja-JP" sz="1000" b="0" i="0" baseline="0">
              <a:solidFill>
                <a:schemeClr val="dk1"/>
              </a:solidFill>
              <a:effectLst/>
              <a:latin typeface="+mn-lt"/>
              <a:ea typeface="+mn-ea"/>
              <a:cs typeface="+mn-cs"/>
            </a:rPr>
            <a:t>3,934,384</a:t>
          </a:r>
          <a:r>
            <a:rPr lang="ja-JP" altLang="en-US" sz="1000" b="0" i="0" baseline="0">
              <a:solidFill>
                <a:schemeClr val="dk1"/>
              </a:solidFill>
              <a:effectLst/>
              <a:latin typeface="+mn-lt"/>
              <a:ea typeface="+mn-ea"/>
              <a:cs typeface="+mn-cs"/>
            </a:rPr>
            <a:t>千円となりました。</a:t>
          </a:r>
        </a:p>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a:t>
          </a:r>
          <a:r>
            <a:rPr lang="ja-JP" altLang="en-US" sz="1000" b="0" i="0" baseline="0">
              <a:solidFill>
                <a:schemeClr val="dk1"/>
              </a:solidFill>
              <a:effectLst/>
              <a:latin typeface="+mn-lt"/>
              <a:ea typeface="+mn-ea"/>
              <a:cs typeface="+mn-cs"/>
            </a:rPr>
            <a:t>人口</a:t>
          </a:r>
          <a:r>
            <a:rPr lang="ja-JP" altLang="ja-JP" sz="1000">
              <a:solidFill>
                <a:schemeClr val="dk1"/>
              </a:solidFill>
              <a:effectLst/>
              <a:latin typeface="+mn-lt"/>
              <a:ea typeface="+mn-ea"/>
              <a:cs typeface="+mn-cs"/>
            </a:rPr>
            <a:t>減少や償却資産の減に伴</a:t>
          </a:r>
          <a:r>
            <a:rPr lang="ja-JP" altLang="en-US" sz="1000">
              <a:solidFill>
                <a:schemeClr val="dk1"/>
              </a:solidFill>
              <a:effectLst/>
              <a:latin typeface="+mn-lt"/>
              <a:ea typeface="+mn-ea"/>
              <a:cs typeface="+mn-cs"/>
            </a:rPr>
            <a:t>い</a:t>
          </a:r>
          <a:r>
            <a:rPr lang="ja-JP" altLang="ja-JP" sz="1000">
              <a:solidFill>
                <a:schemeClr val="dk1"/>
              </a:solidFill>
              <a:effectLst/>
              <a:latin typeface="+mn-lt"/>
              <a:ea typeface="+mn-ea"/>
              <a:cs typeface="+mn-cs"/>
            </a:rPr>
            <a:t>地方税の増加が見込め</a:t>
          </a:r>
          <a:r>
            <a:rPr lang="ja-JP" altLang="en-US" sz="1000">
              <a:solidFill>
                <a:schemeClr val="dk1"/>
              </a:solidFill>
              <a:effectLst/>
              <a:latin typeface="+mn-lt"/>
              <a:ea typeface="+mn-ea"/>
              <a:cs typeface="+mn-cs"/>
            </a:rPr>
            <a:t>ず、</a:t>
          </a:r>
          <a:r>
            <a:rPr lang="ja-JP" altLang="ja-JP" sz="1000">
              <a:solidFill>
                <a:schemeClr val="dk1"/>
              </a:solidFill>
              <a:effectLst/>
              <a:latin typeface="+mn-lt"/>
              <a:ea typeface="+mn-ea"/>
              <a:cs typeface="+mn-cs"/>
            </a:rPr>
            <a:t>経常一般財源の増</a:t>
          </a:r>
          <a:r>
            <a:rPr lang="ja-JP" altLang="en-US" sz="1000">
              <a:solidFill>
                <a:schemeClr val="dk1"/>
              </a:solidFill>
              <a:effectLst/>
              <a:latin typeface="+mn-lt"/>
              <a:ea typeface="+mn-ea"/>
              <a:cs typeface="+mn-cs"/>
            </a:rPr>
            <a:t>が</a:t>
          </a:r>
          <a:r>
            <a:rPr lang="ja-JP" altLang="ja-JP" sz="1000">
              <a:solidFill>
                <a:schemeClr val="dk1"/>
              </a:solidFill>
              <a:effectLst/>
              <a:latin typeface="+mn-lt"/>
              <a:ea typeface="+mn-ea"/>
              <a:cs typeface="+mn-cs"/>
            </a:rPr>
            <a:t>見込めない</a:t>
          </a:r>
          <a:r>
            <a:rPr lang="ja-JP" altLang="en-US" sz="1000">
              <a:solidFill>
                <a:schemeClr val="dk1"/>
              </a:solidFill>
              <a:effectLst/>
              <a:latin typeface="+mn-lt"/>
              <a:ea typeface="+mn-ea"/>
              <a:cs typeface="+mn-cs"/>
            </a:rPr>
            <a:t>ため</a:t>
          </a:r>
          <a:r>
            <a:rPr lang="ja-JP" altLang="ja-JP" sz="1000">
              <a:solidFill>
                <a:schemeClr val="dk1"/>
              </a:solidFill>
              <a:effectLst/>
              <a:latin typeface="+mn-lt"/>
              <a:ea typeface="+mn-ea"/>
              <a:cs typeface="+mn-cs"/>
            </a:rPr>
            <a:t>、税収増につながる施策の掘り起</a:t>
          </a:r>
          <a:r>
            <a:rPr lang="ja-JP" altLang="en-US" sz="1000">
              <a:solidFill>
                <a:schemeClr val="dk1"/>
              </a:solidFill>
              <a:effectLst/>
              <a:latin typeface="+mn-lt"/>
              <a:ea typeface="+mn-ea"/>
              <a:cs typeface="+mn-cs"/>
            </a:rPr>
            <a:t>こ</a:t>
          </a:r>
          <a:r>
            <a:rPr lang="ja-JP" altLang="ja-JP" sz="1000">
              <a:solidFill>
                <a:schemeClr val="dk1"/>
              </a:solidFill>
              <a:effectLst/>
              <a:latin typeface="+mn-lt"/>
              <a:ea typeface="+mn-ea"/>
              <a:cs typeface="+mn-cs"/>
            </a:rPr>
            <a:t>しや、現在増加している扶助費、補助費、物件費等</a:t>
          </a:r>
          <a:r>
            <a:rPr lang="ja-JP" altLang="en-US" sz="1000">
              <a:solidFill>
                <a:schemeClr val="dk1"/>
              </a:solidFill>
              <a:effectLst/>
              <a:latin typeface="+mn-lt"/>
              <a:ea typeface="+mn-ea"/>
              <a:cs typeface="+mn-cs"/>
            </a:rPr>
            <a:t>経常経費の</a:t>
          </a:r>
          <a:r>
            <a:rPr lang="ja-JP" altLang="ja-JP" sz="1000">
              <a:solidFill>
                <a:schemeClr val="dk1"/>
              </a:solidFill>
              <a:effectLst/>
              <a:latin typeface="+mn-lt"/>
              <a:ea typeface="+mn-ea"/>
              <a:cs typeface="+mn-cs"/>
            </a:rPr>
            <a:t>抑制</a:t>
          </a:r>
          <a:r>
            <a:rPr lang="ja-JP" altLang="en-US" sz="1000">
              <a:solidFill>
                <a:schemeClr val="dk1"/>
              </a:solidFill>
              <a:effectLst/>
              <a:latin typeface="+mn-lt"/>
              <a:ea typeface="+mn-ea"/>
              <a:cs typeface="+mn-cs"/>
            </a:rPr>
            <a:t>に</a:t>
          </a:r>
          <a:r>
            <a:rPr lang="ja-JP" altLang="ja-JP" sz="1000" b="0" i="0" baseline="0">
              <a:solidFill>
                <a:sysClr val="windowText" lastClr="000000"/>
              </a:solidFill>
              <a:effectLst/>
              <a:latin typeface="+mn-lt"/>
              <a:ea typeface="+mn-ea"/>
              <a:cs typeface="+mn-cs"/>
            </a:rPr>
            <a:t>努め</a:t>
          </a:r>
          <a:r>
            <a:rPr lang="ja-JP" altLang="en-US" sz="1000" b="0" i="0" baseline="0">
              <a:solidFill>
                <a:sysClr val="windowText" lastClr="000000"/>
              </a:solidFill>
              <a:effectLst/>
              <a:latin typeface="+mn-lt"/>
              <a:ea typeface="+mn-ea"/>
              <a:cs typeface="+mn-cs"/>
            </a:rPr>
            <a:t>ていきます</a:t>
          </a:r>
          <a:r>
            <a:rPr lang="ja-JP"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9207</xdr:rowOff>
    </xdr:from>
    <xdr:to>
      <xdr:col>7</xdr:col>
      <xdr:colOff>152400</xdr:colOff>
      <xdr:row>64</xdr:row>
      <xdr:rowOff>9207</xdr:rowOff>
    </xdr:to>
    <xdr:cxnSp macro="">
      <xdr:nvCxnSpPr>
        <xdr:cNvPr id="136" name="直線コネクタ 135"/>
        <xdr:cNvCxnSpPr/>
      </xdr:nvCxnSpPr>
      <xdr:spPr>
        <a:xfrm>
          <a:off x="4114800" y="1098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108268</xdr:rowOff>
    </xdr:from>
    <xdr:to>
      <xdr:col>6</xdr:col>
      <xdr:colOff>0</xdr:colOff>
      <xdr:row>64</xdr:row>
      <xdr:rowOff>9207</xdr:rowOff>
    </xdr:to>
    <xdr:cxnSp macro="">
      <xdr:nvCxnSpPr>
        <xdr:cNvPr id="139" name="直線コネクタ 138"/>
        <xdr:cNvCxnSpPr/>
      </xdr:nvCxnSpPr>
      <xdr:spPr>
        <a:xfrm>
          <a:off x="3225800" y="109096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108268</xdr:rowOff>
    </xdr:from>
    <xdr:to>
      <xdr:col>4</xdr:col>
      <xdr:colOff>482600</xdr:colOff>
      <xdr:row>64</xdr:row>
      <xdr:rowOff>102712</xdr:rowOff>
    </xdr:to>
    <xdr:cxnSp macro="">
      <xdr:nvCxnSpPr>
        <xdr:cNvPr id="142" name="直線コネクタ 141"/>
        <xdr:cNvCxnSpPr/>
      </xdr:nvCxnSpPr>
      <xdr:spPr>
        <a:xfrm flipV="1">
          <a:off x="2336800" y="10909618"/>
          <a:ext cx="8890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43" name="フローチャート : 判断 142"/>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44" name="テキスト ボックス 14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102712</xdr:rowOff>
    </xdr:from>
    <xdr:to>
      <xdr:col>3</xdr:col>
      <xdr:colOff>279400</xdr:colOff>
      <xdr:row>65</xdr:row>
      <xdr:rowOff>18732</xdr:rowOff>
    </xdr:to>
    <xdr:cxnSp macro="">
      <xdr:nvCxnSpPr>
        <xdr:cNvPr id="145" name="直線コネクタ 144"/>
        <xdr:cNvCxnSpPr/>
      </xdr:nvCxnSpPr>
      <xdr:spPr>
        <a:xfrm flipV="1">
          <a:off x="1447800" y="11075512"/>
          <a:ext cx="889000" cy="8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6" name="フローチャート : 判断 145"/>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7" name="テキスト ボックス 146"/>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48" name="フローチャート : 判断 147"/>
        <xdr:cNvSpPr/>
      </xdr:nvSpPr>
      <xdr:spPr>
        <a:xfrm>
          <a:off x="1397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141622</xdr:rowOff>
    </xdr:from>
    <xdr:ext cx="762000" cy="259045"/>
    <xdr:sp macro="" textlink="">
      <xdr:nvSpPr>
        <xdr:cNvPr id="149" name="テキスト ボックス 148"/>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129857</xdr:rowOff>
    </xdr:from>
    <xdr:to>
      <xdr:col>7</xdr:col>
      <xdr:colOff>203200</xdr:colOff>
      <xdr:row>64</xdr:row>
      <xdr:rowOff>60007</xdr:rowOff>
    </xdr:to>
    <xdr:sp macro="" textlink="">
      <xdr:nvSpPr>
        <xdr:cNvPr id="155" name="円/楕円 154"/>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101934</xdr:rowOff>
    </xdr:from>
    <xdr:ext cx="762000" cy="259045"/>
    <xdr:sp macro="" textlink="">
      <xdr:nvSpPr>
        <xdr:cNvPr id="156" name="財政構造の弾力性該当値テキスト"/>
        <xdr:cNvSpPr txBox="1"/>
      </xdr:nvSpPr>
      <xdr:spPr>
        <a:xfrm>
          <a:off x="5041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129857</xdr:rowOff>
    </xdr:from>
    <xdr:to>
      <xdr:col>6</xdr:col>
      <xdr:colOff>50800</xdr:colOff>
      <xdr:row>64</xdr:row>
      <xdr:rowOff>60007</xdr:rowOff>
    </xdr:to>
    <xdr:sp macro="" textlink="">
      <xdr:nvSpPr>
        <xdr:cNvPr id="157" name="円/楕円 156"/>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44784</xdr:rowOff>
    </xdr:from>
    <xdr:ext cx="736600" cy="259045"/>
    <xdr:sp macro="" textlink="">
      <xdr:nvSpPr>
        <xdr:cNvPr id="158" name="テキスト ボックス 157"/>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57468</xdr:rowOff>
    </xdr:from>
    <xdr:to>
      <xdr:col>4</xdr:col>
      <xdr:colOff>533400</xdr:colOff>
      <xdr:row>63</xdr:row>
      <xdr:rowOff>159068</xdr:rowOff>
    </xdr:to>
    <xdr:sp macro="" textlink="">
      <xdr:nvSpPr>
        <xdr:cNvPr id="159" name="円/楕円 158"/>
        <xdr:cNvSpPr/>
      </xdr:nvSpPr>
      <xdr:spPr>
        <a:xfrm>
          <a:off x="3175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60" name="テキスト ボックス 159"/>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51912</xdr:rowOff>
    </xdr:from>
    <xdr:to>
      <xdr:col>3</xdr:col>
      <xdr:colOff>330200</xdr:colOff>
      <xdr:row>64</xdr:row>
      <xdr:rowOff>153512</xdr:rowOff>
    </xdr:to>
    <xdr:sp macro="" textlink="">
      <xdr:nvSpPr>
        <xdr:cNvPr id="161" name="円/楕円 160"/>
        <xdr:cNvSpPr/>
      </xdr:nvSpPr>
      <xdr:spPr>
        <a:xfrm>
          <a:off x="2286000" y="110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138289</xdr:rowOff>
    </xdr:from>
    <xdr:ext cx="762000" cy="259045"/>
    <xdr:sp macro="" textlink="">
      <xdr:nvSpPr>
        <xdr:cNvPr id="162" name="テキスト ボックス 161"/>
        <xdr:cNvSpPr txBox="1"/>
      </xdr:nvSpPr>
      <xdr:spPr>
        <a:xfrm>
          <a:off x="1955800" y="1111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139382</xdr:rowOff>
    </xdr:from>
    <xdr:to>
      <xdr:col>2</xdr:col>
      <xdr:colOff>127000</xdr:colOff>
      <xdr:row>65</xdr:row>
      <xdr:rowOff>69532</xdr:rowOff>
    </xdr:to>
    <xdr:sp macro="" textlink="">
      <xdr:nvSpPr>
        <xdr:cNvPr id="163" name="円/楕円 162"/>
        <xdr:cNvSpPr/>
      </xdr:nvSpPr>
      <xdr:spPr>
        <a:xfrm>
          <a:off x="1397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54309</xdr:rowOff>
    </xdr:from>
    <xdr:ext cx="762000" cy="259045"/>
    <xdr:sp macro="" textlink="">
      <xdr:nvSpPr>
        <xdr:cNvPr id="164" name="テキスト ボックス 163"/>
        <xdr:cNvSpPr txBox="1"/>
      </xdr:nvSpPr>
      <xdr:spPr>
        <a:xfrm>
          <a:off x="1066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[125,394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類似団体平均を</a:t>
          </a:r>
          <a:r>
            <a:rPr lang="en-US" altLang="ja-JP" sz="1000" b="0" i="0" baseline="0">
              <a:solidFill>
                <a:sysClr val="windowText" lastClr="000000"/>
              </a:solidFill>
              <a:effectLst/>
              <a:latin typeface="+mn-lt"/>
              <a:ea typeface="+mn-ea"/>
              <a:cs typeface="+mn-cs"/>
            </a:rPr>
            <a:t>30,257</a:t>
          </a:r>
          <a:r>
            <a:rPr lang="ja-JP" altLang="ja-JP" sz="1000" b="0" i="0" baseline="0">
              <a:solidFill>
                <a:sysClr val="windowText" lastClr="000000"/>
              </a:solidFill>
              <a:effectLst/>
              <a:latin typeface="+mn-lt"/>
              <a:ea typeface="+mn-ea"/>
              <a:cs typeface="+mn-cs"/>
            </a:rPr>
            <a:t>円下回り、</a:t>
          </a:r>
          <a:r>
            <a:rPr lang="ja-JP" altLang="ja-JP" sz="1000" b="0" i="0" baseline="0">
              <a:solidFill>
                <a:schemeClr val="dk1"/>
              </a:solidFill>
              <a:effectLst/>
              <a:latin typeface="+mn-lt"/>
              <a:ea typeface="+mn-ea"/>
              <a:cs typeface="+mn-cs"/>
            </a:rPr>
            <a:t>復興事業費の減に伴い</a:t>
          </a:r>
          <a:r>
            <a:rPr lang="ja-JP" altLang="ja-JP" sz="1000" b="0" i="0" baseline="0">
              <a:solidFill>
                <a:sysClr val="windowText" lastClr="000000"/>
              </a:solidFill>
              <a:effectLst/>
              <a:latin typeface="+mn-lt"/>
              <a:ea typeface="+mn-ea"/>
              <a:cs typeface="+mn-cs"/>
            </a:rPr>
            <a:t>前年度より</a:t>
          </a:r>
          <a:r>
            <a:rPr lang="en-US" altLang="ja-JP" sz="1000" b="0" i="0" baseline="0">
              <a:solidFill>
                <a:sysClr val="windowText" lastClr="000000"/>
              </a:solidFill>
              <a:effectLst/>
              <a:latin typeface="+mn-lt"/>
              <a:ea typeface="+mn-ea"/>
              <a:cs typeface="+mn-cs"/>
            </a:rPr>
            <a:t>4,680</a:t>
          </a:r>
          <a:r>
            <a:rPr lang="ja-JP" altLang="ja-JP" sz="1000" b="0" i="0" baseline="0">
              <a:solidFill>
                <a:sysClr val="windowText" lastClr="000000"/>
              </a:solidFill>
              <a:effectLst/>
              <a:latin typeface="+mn-lt"/>
              <a:ea typeface="+mn-ea"/>
              <a:cs typeface="+mn-cs"/>
            </a:rPr>
            <a:t>円減少しています。</a:t>
          </a:r>
          <a:endParaRPr lang="ja-JP" altLang="en-US" sz="10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　</a:t>
          </a:r>
          <a:r>
            <a:rPr lang="ja-JP" altLang="ja-JP" sz="1000" b="0" i="0" baseline="0">
              <a:solidFill>
                <a:sysClr val="windowText" lastClr="000000"/>
              </a:solidFill>
              <a:effectLst/>
              <a:latin typeface="+mn-lt"/>
              <a:ea typeface="+mn-ea"/>
              <a:cs typeface="+mn-cs"/>
            </a:rPr>
            <a:t>主な要因は、</a:t>
          </a:r>
          <a:r>
            <a:rPr lang="ja-JP" altLang="en-US" sz="1000" b="0" i="0" baseline="0">
              <a:solidFill>
                <a:sysClr val="windowText" lastClr="000000"/>
              </a:solidFill>
              <a:effectLst/>
              <a:latin typeface="+mn-lt"/>
              <a:ea typeface="+mn-ea"/>
              <a:cs typeface="+mn-cs"/>
            </a:rPr>
            <a:t>物件費は、防災集団移転事業</a:t>
          </a:r>
          <a:r>
            <a:rPr lang="en-US" altLang="ja-JP" sz="1000" b="0" i="0" baseline="0">
              <a:solidFill>
                <a:sysClr val="windowText" lastClr="000000"/>
              </a:solidFill>
              <a:effectLst/>
              <a:latin typeface="+mn-lt"/>
              <a:ea typeface="+mn-ea"/>
              <a:cs typeface="+mn-cs"/>
            </a:rPr>
            <a:t>(23,354</a:t>
          </a:r>
          <a:r>
            <a:rPr lang="ja-JP" altLang="en-US" sz="1000" b="0" i="0" baseline="0">
              <a:solidFill>
                <a:sysClr val="windowText" lastClr="000000"/>
              </a:solidFill>
              <a:effectLst/>
              <a:latin typeface="+mn-lt"/>
              <a:ea typeface="+mn-ea"/>
              <a:cs typeface="+mn-cs"/>
            </a:rPr>
            <a:t>千円減</a:t>
          </a:r>
          <a:r>
            <a:rPr lang="en-US"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、緊急雇用創出事業</a:t>
          </a:r>
          <a:r>
            <a:rPr lang="en-US" altLang="ja-JP" sz="1000" b="0" i="0" baseline="0">
              <a:solidFill>
                <a:sysClr val="windowText" lastClr="000000"/>
              </a:solidFill>
              <a:effectLst/>
              <a:latin typeface="+mn-lt"/>
              <a:ea typeface="+mn-ea"/>
              <a:cs typeface="+mn-cs"/>
            </a:rPr>
            <a:t>(32,968</a:t>
          </a:r>
          <a:r>
            <a:rPr lang="ja-JP" altLang="en-US" sz="1000" b="0" i="0" baseline="0">
              <a:solidFill>
                <a:sysClr val="windowText" lastClr="000000"/>
              </a:solidFill>
              <a:effectLst/>
              <a:latin typeface="+mn-lt"/>
              <a:ea typeface="+mn-ea"/>
              <a:cs typeface="+mn-cs"/>
            </a:rPr>
            <a:t>千円減</a:t>
          </a:r>
          <a:r>
            <a:rPr lang="en-US"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、震災復興交付金基金事業の文部科学省事業（</a:t>
          </a:r>
          <a:r>
            <a:rPr lang="en-US" altLang="ja-JP" sz="1000" b="0" i="0" baseline="0">
              <a:solidFill>
                <a:sysClr val="windowText" lastClr="000000"/>
              </a:solidFill>
              <a:effectLst/>
              <a:latin typeface="+mn-lt"/>
              <a:ea typeface="+mn-ea"/>
              <a:cs typeface="+mn-cs"/>
            </a:rPr>
            <a:t>9,415</a:t>
          </a:r>
          <a:r>
            <a:rPr lang="ja-JP" altLang="en-US" sz="1000" b="0" i="0" baseline="0">
              <a:solidFill>
                <a:sysClr val="windowText" lastClr="000000"/>
              </a:solidFill>
              <a:effectLst/>
              <a:latin typeface="+mn-lt"/>
              <a:ea typeface="+mn-ea"/>
              <a:cs typeface="+mn-cs"/>
            </a:rPr>
            <a:t>千円減）、スポーツ施設指定管理委託料（</a:t>
          </a:r>
          <a:r>
            <a:rPr lang="en-US" altLang="ja-JP" sz="1000" b="0" i="0" baseline="0">
              <a:solidFill>
                <a:sysClr val="windowText" lastClr="000000"/>
              </a:solidFill>
              <a:effectLst/>
              <a:latin typeface="+mn-lt"/>
              <a:ea typeface="+mn-ea"/>
              <a:cs typeface="+mn-cs"/>
            </a:rPr>
            <a:t>8,000</a:t>
          </a:r>
          <a:r>
            <a:rPr lang="ja-JP" altLang="en-US" sz="1000" b="0" i="0" baseline="0">
              <a:solidFill>
                <a:sysClr val="windowText" lastClr="000000"/>
              </a:solidFill>
              <a:effectLst/>
              <a:latin typeface="+mn-lt"/>
              <a:ea typeface="+mn-ea"/>
              <a:cs typeface="+mn-cs"/>
            </a:rPr>
            <a:t>千円）などの減により全体で</a:t>
          </a:r>
          <a:r>
            <a:rPr lang="en-US" altLang="ja-JP" sz="1000" b="0" i="0" baseline="0">
              <a:solidFill>
                <a:sysClr val="windowText" lastClr="000000"/>
              </a:solidFill>
              <a:effectLst/>
              <a:latin typeface="+mn-lt"/>
              <a:ea typeface="+mn-ea"/>
              <a:cs typeface="+mn-cs"/>
            </a:rPr>
            <a:t>93,269</a:t>
          </a:r>
          <a:r>
            <a:rPr lang="ja-JP" altLang="en-US" sz="1000" b="0" i="0" baseline="0">
              <a:solidFill>
                <a:sysClr val="windowText" lastClr="000000"/>
              </a:solidFill>
              <a:effectLst/>
              <a:latin typeface="+mn-lt"/>
              <a:ea typeface="+mn-ea"/>
              <a:cs typeface="+mn-cs"/>
            </a:rPr>
            <a:t>千円（</a:t>
          </a:r>
          <a:r>
            <a:rPr lang="en-US" altLang="ja-JP" sz="1000" b="0" i="0" baseline="0">
              <a:solidFill>
                <a:sysClr val="windowText" lastClr="000000"/>
              </a:solidFill>
              <a:effectLst/>
              <a:latin typeface="+mn-lt"/>
              <a:ea typeface="+mn-ea"/>
              <a:cs typeface="+mn-cs"/>
            </a:rPr>
            <a:t>7.7</a:t>
          </a:r>
          <a:r>
            <a:rPr lang="ja-JP" altLang="en-US" sz="1000" b="0" i="0" baseline="0">
              <a:solidFill>
                <a:sysClr val="windowText" lastClr="000000"/>
              </a:solidFill>
              <a:effectLst/>
              <a:latin typeface="+mn-lt"/>
              <a:ea typeface="+mn-ea"/>
              <a:cs typeface="+mn-cs"/>
            </a:rPr>
            <a:t>％減）の減となったことです。</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人件費は、職員数の減△</a:t>
          </a:r>
          <a:r>
            <a:rPr lang="en-US" altLang="ja-JP" sz="1000">
              <a:solidFill>
                <a:schemeClr val="dk1"/>
              </a:solidFill>
              <a:effectLst/>
              <a:latin typeface="+mn-lt"/>
              <a:ea typeface="+mn-ea"/>
              <a:cs typeface="+mn-cs"/>
            </a:rPr>
            <a:t>1</a:t>
          </a:r>
          <a:r>
            <a:rPr lang="ja-JP" altLang="ja-JP" sz="1000">
              <a:solidFill>
                <a:schemeClr val="dk1"/>
              </a:solidFill>
              <a:effectLst/>
              <a:latin typeface="+mn-lt"/>
              <a:ea typeface="+mn-ea"/>
              <a:cs typeface="+mn-cs"/>
            </a:rPr>
            <a:t>、任期付職員△</a:t>
          </a:r>
          <a:r>
            <a:rPr lang="en-US" altLang="ja-JP" sz="1000">
              <a:solidFill>
                <a:schemeClr val="dk1"/>
              </a:solidFill>
              <a:effectLst/>
              <a:latin typeface="+mn-lt"/>
              <a:ea typeface="+mn-ea"/>
              <a:cs typeface="+mn-cs"/>
            </a:rPr>
            <a:t>1</a:t>
          </a:r>
          <a:r>
            <a:rPr lang="ja-JP" altLang="ja-JP" sz="1000">
              <a:solidFill>
                <a:schemeClr val="dk1"/>
              </a:solidFill>
              <a:effectLst/>
              <a:latin typeface="+mn-lt"/>
              <a:ea typeface="+mn-ea"/>
              <a:cs typeface="+mn-cs"/>
            </a:rPr>
            <a:t>により、</a:t>
          </a:r>
          <a:r>
            <a:rPr lang="ja-JP" altLang="en-US" sz="1000">
              <a:solidFill>
                <a:schemeClr val="dk1"/>
              </a:solidFill>
              <a:effectLst/>
              <a:latin typeface="+mn-lt"/>
              <a:ea typeface="+mn-ea"/>
              <a:cs typeface="+mn-cs"/>
            </a:rPr>
            <a:t>全体で</a:t>
          </a:r>
          <a:r>
            <a:rPr lang="en-US" altLang="ja-JP" sz="1000">
              <a:solidFill>
                <a:schemeClr val="dk1"/>
              </a:solidFill>
              <a:effectLst/>
              <a:latin typeface="+mn-lt"/>
              <a:ea typeface="+mn-ea"/>
              <a:cs typeface="+mn-cs"/>
            </a:rPr>
            <a:t>8,365</a:t>
          </a:r>
          <a:r>
            <a:rPr lang="ja-JP" altLang="ja-JP" sz="1000">
              <a:solidFill>
                <a:schemeClr val="dk1"/>
              </a:solidFill>
              <a:effectLst/>
              <a:latin typeface="+mn-lt"/>
              <a:ea typeface="+mn-ea"/>
              <a:cs typeface="+mn-cs"/>
            </a:rPr>
            <a:t>千円減</a:t>
          </a:r>
          <a:r>
            <a:rPr lang="en-US" altLang="ja-JP" sz="1000">
              <a:solidFill>
                <a:schemeClr val="dk1"/>
              </a:solidFill>
              <a:effectLst/>
              <a:latin typeface="+mn-lt"/>
              <a:ea typeface="+mn-ea"/>
              <a:cs typeface="+mn-cs"/>
            </a:rPr>
            <a:t>1,271,872</a:t>
          </a:r>
          <a:r>
            <a:rPr lang="ja-JP" altLang="ja-JP" sz="1000">
              <a:solidFill>
                <a:schemeClr val="dk1"/>
              </a:solidFill>
              <a:effectLst/>
              <a:latin typeface="+mn-lt"/>
              <a:ea typeface="+mn-ea"/>
              <a:cs typeface="+mn-cs"/>
            </a:rPr>
            <a:t>千円</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0.7</a:t>
          </a:r>
          <a:r>
            <a:rPr lang="ja-JP" altLang="ja-JP" sz="1000" b="0" i="0" baseline="0">
              <a:solidFill>
                <a:schemeClr val="dk1"/>
              </a:solidFill>
              <a:effectLst/>
              <a:latin typeface="+mn-lt"/>
              <a:ea typeface="+mn-ea"/>
              <a:cs typeface="+mn-cs"/>
            </a:rPr>
            <a:t>％減）</a:t>
          </a:r>
          <a:r>
            <a:rPr lang="ja-JP" altLang="ja-JP" sz="1000">
              <a:solidFill>
                <a:schemeClr val="dk1"/>
              </a:solidFill>
              <a:effectLst/>
              <a:latin typeface="+mn-lt"/>
              <a:ea typeface="+mn-ea"/>
              <a:cs typeface="+mn-cs"/>
            </a:rPr>
            <a:t>となって</a:t>
          </a:r>
          <a:r>
            <a:rPr lang="ja-JP" altLang="en-US" sz="1000">
              <a:solidFill>
                <a:schemeClr val="dk1"/>
              </a:solidFill>
              <a:effectLst/>
              <a:latin typeface="+mn-lt"/>
              <a:ea typeface="+mn-ea"/>
              <a:cs typeface="+mn-cs"/>
            </a:rPr>
            <a:t>おります。</a:t>
          </a:r>
          <a:r>
            <a:rPr lang="ja-JP" altLang="en-US" sz="1000" b="0" i="0" baseline="0">
              <a:solidFill>
                <a:schemeClr val="dk1"/>
              </a:solidFill>
              <a:effectLst/>
              <a:latin typeface="+mn-lt"/>
              <a:ea typeface="+mn-ea"/>
              <a:cs typeface="+mn-cs"/>
            </a:rPr>
            <a:t>　</a:t>
          </a:r>
        </a:p>
        <a:p>
          <a:pPr rtl="0" eaLnBrk="1" fontAlgn="auto" latinLnBrk="0" hangingPunct="1"/>
          <a:r>
            <a:rPr lang="ja-JP" altLang="ja-JP" sz="1000" b="0" i="0" baseline="0">
              <a:solidFill>
                <a:srgbClr val="FF0000"/>
              </a:solidFill>
              <a:effectLst/>
              <a:latin typeface="+mn-lt"/>
              <a:ea typeface="+mn-ea"/>
              <a:cs typeface="+mn-cs"/>
            </a:rPr>
            <a:t>　</a:t>
          </a:r>
          <a:r>
            <a:rPr lang="ja-JP" altLang="ja-JP" sz="1000" b="0" i="0" baseline="0">
              <a:solidFill>
                <a:sysClr val="windowText" lastClr="000000"/>
              </a:solidFill>
              <a:effectLst/>
              <a:latin typeface="+mn-lt"/>
              <a:ea typeface="+mn-ea"/>
              <a:cs typeface="+mn-cs"/>
            </a:rPr>
            <a:t>東日本大震災以前までは、「集中改革プラン」に基づき計画的に取り組んでいましたが、復興事業推進体制を整えるため「集中改革プラン」については、一時保留状態となっています。</a:t>
          </a:r>
          <a:endParaRPr lang="ja-JP" altLang="ja-JP" sz="10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74247</xdr:rowOff>
    </xdr:from>
    <xdr:to>
      <xdr:col>7</xdr:col>
      <xdr:colOff>152400</xdr:colOff>
      <xdr:row>85</xdr:row>
      <xdr:rowOff>147317</xdr:rowOff>
    </xdr:to>
    <xdr:cxnSp macro="">
      <xdr:nvCxnSpPr>
        <xdr:cNvPr id="194" name="直線コネクタ 193"/>
        <xdr:cNvCxnSpPr/>
      </xdr:nvCxnSpPr>
      <xdr:spPr>
        <a:xfrm flipV="1">
          <a:off x="4953000" y="13790247"/>
          <a:ext cx="0" cy="930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119394</xdr:rowOff>
    </xdr:from>
    <xdr:ext cx="762000" cy="259045"/>
    <xdr:sp macro="" textlink="">
      <xdr:nvSpPr>
        <xdr:cNvPr id="195" name="人件費・物件費等の状況最小値テキスト"/>
        <xdr:cNvSpPr txBox="1"/>
      </xdr:nvSpPr>
      <xdr:spPr>
        <a:xfrm>
          <a:off x="5041900" y="1469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85</xdr:row>
      <xdr:rowOff>147317</xdr:rowOff>
    </xdr:from>
    <xdr:to>
      <xdr:col>7</xdr:col>
      <xdr:colOff>241300</xdr:colOff>
      <xdr:row>85</xdr:row>
      <xdr:rowOff>147317</xdr:rowOff>
    </xdr:to>
    <xdr:cxnSp macro="">
      <xdr:nvCxnSpPr>
        <xdr:cNvPr id="196" name="直線コネクタ 195"/>
        <xdr:cNvCxnSpPr/>
      </xdr:nvCxnSpPr>
      <xdr:spPr>
        <a:xfrm>
          <a:off x="4864100" y="1472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160624</xdr:rowOff>
    </xdr:from>
    <xdr:ext cx="762000" cy="259045"/>
    <xdr:sp macro="" textlink="">
      <xdr:nvSpPr>
        <xdr:cNvPr id="197" name="人件費・物件費等の状況最大値テキスト"/>
        <xdr:cNvSpPr txBox="1"/>
      </xdr:nvSpPr>
      <xdr:spPr>
        <a:xfrm>
          <a:off x="5041900" y="1353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74247</xdr:rowOff>
    </xdr:from>
    <xdr:to>
      <xdr:col>7</xdr:col>
      <xdr:colOff>241300</xdr:colOff>
      <xdr:row>80</xdr:row>
      <xdr:rowOff>74247</xdr:rowOff>
    </xdr:to>
    <xdr:cxnSp macro="">
      <xdr:nvCxnSpPr>
        <xdr:cNvPr id="198" name="直線コネクタ 197"/>
        <xdr:cNvCxnSpPr/>
      </xdr:nvCxnSpPr>
      <xdr:spPr>
        <a:xfrm>
          <a:off x="4864100" y="13790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15343</xdr:rowOff>
    </xdr:from>
    <xdr:to>
      <xdr:col>7</xdr:col>
      <xdr:colOff>152400</xdr:colOff>
      <xdr:row>81</xdr:row>
      <xdr:rowOff>34164</xdr:rowOff>
    </xdr:to>
    <xdr:cxnSp macro="">
      <xdr:nvCxnSpPr>
        <xdr:cNvPr id="199" name="直線コネクタ 198"/>
        <xdr:cNvCxnSpPr/>
      </xdr:nvCxnSpPr>
      <xdr:spPr>
        <a:xfrm flipV="1">
          <a:off x="4114800" y="13902793"/>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58303</xdr:rowOff>
    </xdr:from>
    <xdr:ext cx="762000" cy="259045"/>
    <xdr:sp macro="" textlink="">
      <xdr:nvSpPr>
        <xdr:cNvPr id="200" name="人件費・物件費等の状況平均値テキスト"/>
        <xdr:cNvSpPr txBox="1"/>
      </xdr:nvSpPr>
      <xdr:spPr>
        <a:xfrm>
          <a:off x="5041900" y="1394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86226</xdr:rowOff>
    </xdr:from>
    <xdr:to>
      <xdr:col>7</xdr:col>
      <xdr:colOff>203200</xdr:colOff>
      <xdr:row>82</xdr:row>
      <xdr:rowOff>16376</xdr:rowOff>
    </xdr:to>
    <xdr:sp macro="" textlink="">
      <xdr:nvSpPr>
        <xdr:cNvPr id="201" name="フローチャート : 判断 200"/>
        <xdr:cNvSpPr/>
      </xdr:nvSpPr>
      <xdr:spPr>
        <a:xfrm>
          <a:off x="4902200" y="1397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34164</xdr:rowOff>
    </xdr:from>
    <xdr:to>
      <xdr:col>6</xdr:col>
      <xdr:colOff>0</xdr:colOff>
      <xdr:row>82</xdr:row>
      <xdr:rowOff>3894</xdr:rowOff>
    </xdr:to>
    <xdr:cxnSp macro="">
      <xdr:nvCxnSpPr>
        <xdr:cNvPr id="202" name="直線コネクタ 201"/>
        <xdr:cNvCxnSpPr/>
      </xdr:nvCxnSpPr>
      <xdr:spPr>
        <a:xfrm flipV="1">
          <a:off x="3225800" y="13921614"/>
          <a:ext cx="889000" cy="1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60283</xdr:rowOff>
    </xdr:from>
    <xdr:to>
      <xdr:col>6</xdr:col>
      <xdr:colOff>50800</xdr:colOff>
      <xdr:row>81</xdr:row>
      <xdr:rowOff>161883</xdr:rowOff>
    </xdr:to>
    <xdr:sp macro="" textlink="">
      <xdr:nvSpPr>
        <xdr:cNvPr id="203" name="フローチャート : 判断 202"/>
        <xdr:cNvSpPr/>
      </xdr:nvSpPr>
      <xdr:spPr>
        <a:xfrm>
          <a:off x="4064000" y="139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146660</xdr:rowOff>
    </xdr:from>
    <xdr:ext cx="736600" cy="259045"/>
    <xdr:sp macro="" textlink="">
      <xdr:nvSpPr>
        <xdr:cNvPr id="204" name="テキスト ボックス 203"/>
        <xdr:cNvSpPr txBox="1"/>
      </xdr:nvSpPr>
      <xdr:spPr>
        <a:xfrm>
          <a:off x="3733800" y="140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3894</xdr:rowOff>
    </xdr:from>
    <xdr:to>
      <xdr:col>4</xdr:col>
      <xdr:colOff>482600</xdr:colOff>
      <xdr:row>89</xdr:row>
      <xdr:rowOff>168956</xdr:rowOff>
    </xdr:to>
    <xdr:cxnSp macro="">
      <xdr:nvCxnSpPr>
        <xdr:cNvPr id="205" name="直線コネクタ 204"/>
        <xdr:cNvCxnSpPr/>
      </xdr:nvCxnSpPr>
      <xdr:spPr>
        <a:xfrm flipV="1">
          <a:off x="2336800" y="14062794"/>
          <a:ext cx="889000" cy="13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86277</xdr:rowOff>
    </xdr:from>
    <xdr:to>
      <xdr:col>4</xdr:col>
      <xdr:colOff>533400</xdr:colOff>
      <xdr:row>81</xdr:row>
      <xdr:rowOff>16427</xdr:rowOff>
    </xdr:to>
    <xdr:sp macro="" textlink="">
      <xdr:nvSpPr>
        <xdr:cNvPr id="206" name="フローチャート : 判断 205"/>
        <xdr:cNvSpPr/>
      </xdr:nvSpPr>
      <xdr:spPr>
        <a:xfrm>
          <a:off x="3175000" y="1380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26604</xdr:rowOff>
    </xdr:from>
    <xdr:ext cx="762000" cy="259045"/>
    <xdr:sp macro="" textlink="">
      <xdr:nvSpPr>
        <xdr:cNvPr id="207" name="テキスト ボックス 206"/>
        <xdr:cNvSpPr txBox="1"/>
      </xdr:nvSpPr>
      <xdr:spPr>
        <a:xfrm>
          <a:off x="2844800" y="135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89</xdr:row>
      <xdr:rowOff>80138</xdr:rowOff>
    </xdr:from>
    <xdr:to>
      <xdr:col>3</xdr:col>
      <xdr:colOff>279400</xdr:colOff>
      <xdr:row>89</xdr:row>
      <xdr:rowOff>168956</xdr:rowOff>
    </xdr:to>
    <xdr:cxnSp macro="">
      <xdr:nvCxnSpPr>
        <xdr:cNvPr id="208" name="直線コネクタ 207"/>
        <xdr:cNvCxnSpPr/>
      </xdr:nvCxnSpPr>
      <xdr:spPr>
        <a:xfrm>
          <a:off x="1447800" y="15339188"/>
          <a:ext cx="889000" cy="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68373</xdr:rowOff>
    </xdr:from>
    <xdr:to>
      <xdr:col>3</xdr:col>
      <xdr:colOff>330200</xdr:colOff>
      <xdr:row>80</xdr:row>
      <xdr:rowOff>169973</xdr:rowOff>
    </xdr:to>
    <xdr:sp macro="" textlink="">
      <xdr:nvSpPr>
        <xdr:cNvPr id="209" name="フローチャート : 判断 208"/>
        <xdr:cNvSpPr/>
      </xdr:nvSpPr>
      <xdr:spPr>
        <a:xfrm>
          <a:off x="22860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8700</xdr:rowOff>
    </xdr:from>
    <xdr:ext cx="762000" cy="259045"/>
    <xdr:sp macro="" textlink="">
      <xdr:nvSpPr>
        <xdr:cNvPr id="210" name="テキスト ボックス 209"/>
        <xdr:cNvSpPr txBox="1"/>
      </xdr:nvSpPr>
      <xdr:spPr>
        <a:xfrm>
          <a:off x="1955800" y="135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70070</xdr:rowOff>
    </xdr:from>
    <xdr:to>
      <xdr:col>2</xdr:col>
      <xdr:colOff>127000</xdr:colOff>
      <xdr:row>81</xdr:row>
      <xdr:rowOff>220</xdr:rowOff>
    </xdr:to>
    <xdr:sp macro="" textlink="">
      <xdr:nvSpPr>
        <xdr:cNvPr id="211" name="フローチャート : 判断 210"/>
        <xdr:cNvSpPr/>
      </xdr:nvSpPr>
      <xdr:spPr>
        <a:xfrm>
          <a:off x="1397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10397</xdr:rowOff>
    </xdr:from>
    <xdr:ext cx="762000" cy="259045"/>
    <xdr:sp macro="" textlink="">
      <xdr:nvSpPr>
        <xdr:cNvPr id="212" name="テキスト ボックス 211"/>
        <xdr:cNvSpPr txBox="1"/>
      </xdr:nvSpPr>
      <xdr:spPr>
        <a:xfrm>
          <a:off x="1066800" y="1355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135993</xdr:rowOff>
    </xdr:from>
    <xdr:to>
      <xdr:col>7</xdr:col>
      <xdr:colOff>203200</xdr:colOff>
      <xdr:row>81</xdr:row>
      <xdr:rowOff>66143</xdr:rowOff>
    </xdr:to>
    <xdr:sp macro="" textlink="">
      <xdr:nvSpPr>
        <xdr:cNvPr id="218" name="円/楕円 217"/>
        <xdr:cNvSpPr/>
      </xdr:nvSpPr>
      <xdr:spPr>
        <a:xfrm>
          <a:off x="4902200" y="138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57270</xdr:rowOff>
    </xdr:from>
    <xdr:ext cx="762000" cy="259045"/>
    <xdr:sp macro="" textlink="">
      <xdr:nvSpPr>
        <xdr:cNvPr id="219" name="人件費・物件費等の状況該当値テキスト"/>
        <xdr:cNvSpPr txBox="1"/>
      </xdr:nvSpPr>
      <xdr:spPr>
        <a:xfrm>
          <a:off x="5041900" y="1377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125,394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154814</xdr:rowOff>
    </xdr:from>
    <xdr:to>
      <xdr:col>6</xdr:col>
      <xdr:colOff>50800</xdr:colOff>
      <xdr:row>81</xdr:row>
      <xdr:rowOff>84964</xdr:rowOff>
    </xdr:to>
    <xdr:sp macro="" textlink="">
      <xdr:nvSpPr>
        <xdr:cNvPr id="220" name="円/楕円 219"/>
        <xdr:cNvSpPr/>
      </xdr:nvSpPr>
      <xdr:spPr>
        <a:xfrm>
          <a:off x="4064000" y="138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95141</xdr:rowOff>
    </xdr:from>
    <xdr:ext cx="736600" cy="259045"/>
    <xdr:sp macro="" textlink="">
      <xdr:nvSpPr>
        <xdr:cNvPr id="221" name="テキスト ボックス 220"/>
        <xdr:cNvSpPr txBox="1"/>
      </xdr:nvSpPr>
      <xdr:spPr>
        <a:xfrm>
          <a:off x="3733800" y="136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124544</xdr:rowOff>
    </xdr:from>
    <xdr:to>
      <xdr:col>4</xdr:col>
      <xdr:colOff>533400</xdr:colOff>
      <xdr:row>82</xdr:row>
      <xdr:rowOff>54694</xdr:rowOff>
    </xdr:to>
    <xdr:sp macro="" textlink="">
      <xdr:nvSpPr>
        <xdr:cNvPr id="222" name="円/楕円 221"/>
        <xdr:cNvSpPr/>
      </xdr:nvSpPr>
      <xdr:spPr>
        <a:xfrm>
          <a:off x="3175000" y="140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39471</xdr:rowOff>
    </xdr:from>
    <xdr:ext cx="762000" cy="259045"/>
    <xdr:sp macro="" textlink="">
      <xdr:nvSpPr>
        <xdr:cNvPr id="223" name="テキスト ボックス 222"/>
        <xdr:cNvSpPr txBox="1"/>
      </xdr:nvSpPr>
      <xdr:spPr>
        <a:xfrm>
          <a:off x="2844800" y="140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165,179</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118156</xdr:rowOff>
    </xdr:from>
    <xdr:to>
      <xdr:col>3</xdr:col>
      <xdr:colOff>330200</xdr:colOff>
      <xdr:row>90</xdr:row>
      <xdr:rowOff>48306</xdr:rowOff>
    </xdr:to>
    <xdr:sp macro="" textlink="">
      <xdr:nvSpPr>
        <xdr:cNvPr id="224" name="円/楕円 223"/>
        <xdr:cNvSpPr/>
      </xdr:nvSpPr>
      <xdr:spPr>
        <a:xfrm>
          <a:off x="2286000" y="153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33083</xdr:rowOff>
    </xdr:from>
    <xdr:ext cx="762000" cy="259045"/>
    <xdr:sp macro="" textlink="">
      <xdr:nvSpPr>
        <xdr:cNvPr id="225" name="テキスト ボックス 224"/>
        <xdr:cNvSpPr txBox="1"/>
      </xdr:nvSpPr>
      <xdr:spPr>
        <a:xfrm>
          <a:off x="1955800" y="1546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504,643</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29338</xdr:rowOff>
    </xdr:from>
    <xdr:to>
      <xdr:col>2</xdr:col>
      <xdr:colOff>127000</xdr:colOff>
      <xdr:row>89</xdr:row>
      <xdr:rowOff>130938</xdr:rowOff>
    </xdr:to>
    <xdr:sp macro="" textlink="">
      <xdr:nvSpPr>
        <xdr:cNvPr id="226" name="円/楕円 225"/>
        <xdr:cNvSpPr/>
      </xdr:nvSpPr>
      <xdr:spPr>
        <a:xfrm>
          <a:off x="1397000" y="152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115715</xdr:rowOff>
    </xdr:from>
    <xdr:ext cx="762000" cy="259045"/>
    <xdr:sp macro="" textlink="">
      <xdr:nvSpPr>
        <xdr:cNvPr id="227" name="テキスト ボックス 226"/>
        <xdr:cNvSpPr txBox="1"/>
      </xdr:nvSpPr>
      <xdr:spPr>
        <a:xfrm>
          <a:off x="1066800" y="153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482,558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ポイント下回っており、前年度より</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しています。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これは、退職及び新規採用による職員構成の変動によるものです。</a:t>
          </a:r>
          <a:endParaRPr lang="ja-JP" altLang="ja-JP">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6" name="直線コネクタ 255"/>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7"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8" name="直線コネクタ 257"/>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9"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60" name="直線コネクタ 259"/>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84</xdr:row>
      <xdr:rowOff>58420</xdr:rowOff>
    </xdr:to>
    <xdr:cxnSp macro="">
      <xdr:nvCxnSpPr>
        <xdr:cNvPr id="261" name="直線コネクタ 260"/>
        <xdr:cNvCxnSpPr/>
      </xdr:nvCxnSpPr>
      <xdr:spPr>
        <a:xfrm>
          <a:off x="16179800" y="1434761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3" name="フローチャート :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84</xdr:row>
      <xdr:rowOff>18204</xdr:rowOff>
    </xdr:to>
    <xdr:cxnSp macro="">
      <xdr:nvCxnSpPr>
        <xdr:cNvPr id="264" name="直線コネクタ 263"/>
        <xdr:cNvCxnSpPr/>
      </xdr:nvCxnSpPr>
      <xdr:spPr>
        <a:xfrm flipV="1">
          <a:off x="15290800" y="1434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5" name="フローチャート : 判断 264"/>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6" name="テキスト ボックス 265"/>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84</xdr:row>
      <xdr:rowOff>50377</xdr:rowOff>
    </xdr:to>
    <xdr:cxnSp macro="">
      <xdr:nvCxnSpPr>
        <xdr:cNvPr id="267" name="直線コネクタ 266"/>
        <xdr:cNvCxnSpPr/>
      </xdr:nvCxnSpPr>
      <xdr:spPr>
        <a:xfrm flipV="1">
          <a:off x="14401800" y="144200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125730</xdr:rowOff>
    </xdr:from>
    <xdr:to>
      <xdr:col>22</xdr:col>
      <xdr:colOff>254000</xdr:colOff>
      <xdr:row>86</xdr:row>
      <xdr:rowOff>55880</xdr:rowOff>
    </xdr:to>
    <xdr:sp macro="" textlink="">
      <xdr:nvSpPr>
        <xdr:cNvPr id="268" name="フローチャート : 判断 267"/>
        <xdr:cNvSpPr/>
      </xdr:nvSpPr>
      <xdr:spPr>
        <a:xfrm>
          <a:off x="15240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69" name="テキスト ボックス 268"/>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87</xdr:row>
      <xdr:rowOff>139277</xdr:rowOff>
    </xdr:to>
    <xdr:cxnSp macro="">
      <xdr:nvCxnSpPr>
        <xdr:cNvPr id="270" name="直線コネクタ 269"/>
        <xdr:cNvCxnSpPr/>
      </xdr:nvCxnSpPr>
      <xdr:spPr>
        <a:xfrm flipV="1">
          <a:off x="13512800" y="1445217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117687</xdr:rowOff>
    </xdr:from>
    <xdr:to>
      <xdr:col>21</xdr:col>
      <xdr:colOff>50800</xdr:colOff>
      <xdr:row>86</xdr:row>
      <xdr:rowOff>47837</xdr:rowOff>
    </xdr:to>
    <xdr:sp macro="" textlink="">
      <xdr:nvSpPr>
        <xdr:cNvPr id="271" name="フローチャート : 判断 270"/>
        <xdr:cNvSpPr/>
      </xdr:nvSpPr>
      <xdr:spPr>
        <a:xfrm>
          <a:off x="14351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72" name="テキスト ボックス 271"/>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3" name="フローチャート : 判断 272"/>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74" name="テキスト ボックス 273"/>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80" name="円/楕円 279"/>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81"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82" name="円/楕円 281"/>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83" name="テキスト ボックス 282"/>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84" name="円/楕円 283"/>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85" name="テキスト ボックス 284"/>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86" name="円/楕円 285"/>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87" name="テキスト ボックス 28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88477</xdr:rowOff>
    </xdr:from>
    <xdr:to>
      <xdr:col>19</xdr:col>
      <xdr:colOff>533400</xdr:colOff>
      <xdr:row>88</xdr:row>
      <xdr:rowOff>18627</xdr:rowOff>
    </xdr:to>
    <xdr:sp macro="" textlink="">
      <xdr:nvSpPr>
        <xdr:cNvPr id="288" name="円/楕円 287"/>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28804</xdr:rowOff>
    </xdr:from>
    <xdr:ext cx="762000" cy="259045"/>
    <xdr:sp macro="" textlink="">
      <xdr:nvSpPr>
        <xdr:cNvPr id="289" name="テキスト ボックス 288"/>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職員数</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名減に対し、人口が</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名減のため、人口千人当たりで見ると前年度から</a:t>
          </a:r>
          <a:r>
            <a:rPr kumimoji="1" lang="en-US" altLang="ja-JP" sz="1100">
              <a:solidFill>
                <a:sysClr val="windowText" lastClr="000000"/>
              </a:solidFill>
              <a:effectLst/>
              <a:latin typeface="+mn-lt"/>
              <a:ea typeface="+mn-ea"/>
              <a:cs typeface="+mn-cs"/>
            </a:rPr>
            <a:t>0.07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しています。</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東日本大震災以前までは、定年退職者の不補充や事務の民間委託などにより、定員の適正化に取り組んでいましたが、東日本大震災からの復興事業</a:t>
          </a:r>
          <a:r>
            <a:rPr lang="ja-JP" altLang="en-US" sz="1100" b="0" i="0" baseline="0">
              <a:solidFill>
                <a:schemeClr val="dk1"/>
              </a:solidFill>
              <a:effectLst/>
              <a:latin typeface="+mn-lt"/>
              <a:ea typeface="+mn-ea"/>
              <a:cs typeface="+mn-cs"/>
            </a:rPr>
            <a:t>終息までは現職員数の維持が必要とされて</a:t>
          </a:r>
          <a:r>
            <a:rPr lang="ja-JP" altLang="ja-JP" sz="1100" b="0" i="0" baseline="0">
              <a:solidFill>
                <a:schemeClr val="dk1"/>
              </a:solidFill>
              <a:effectLst/>
              <a:latin typeface="+mn-lt"/>
              <a:ea typeface="+mn-ea"/>
              <a:cs typeface="+mn-cs"/>
            </a:rPr>
            <a:t>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21" name="直線コネクタ 320"/>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157541</xdr:rowOff>
    </xdr:from>
    <xdr:to>
      <xdr:col>24</xdr:col>
      <xdr:colOff>558800</xdr:colOff>
      <xdr:row>60</xdr:row>
      <xdr:rowOff>165584</xdr:rowOff>
    </xdr:to>
    <xdr:cxnSp macro="">
      <xdr:nvCxnSpPr>
        <xdr:cNvPr id="326" name="直線コネクタ 325"/>
        <xdr:cNvCxnSpPr/>
      </xdr:nvCxnSpPr>
      <xdr:spPr>
        <a:xfrm flipV="1">
          <a:off x="16179800" y="1044454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7"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8" name="フローチャート : 判断 327"/>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164435</xdr:rowOff>
    </xdr:from>
    <xdr:to>
      <xdr:col>23</xdr:col>
      <xdr:colOff>406400</xdr:colOff>
      <xdr:row>60</xdr:row>
      <xdr:rowOff>165584</xdr:rowOff>
    </xdr:to>
    <xdr:cxnSp macro="">
      <xdr:nvCxnSpPr>
        <xdr:cNvPr id="329" name="直線コネクタ 328"/>
        <xdr:cNvCxnSpPr/>
      </xdr:nvCxnSpPr>
      <xdr:spPr>
        <a:xfrm>
          <a:off x="15290800" y="1045143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30" name="フローチャート : 判断 329"/>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31" name="テキスト ボックス 330"/>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164435</xdr:rowOff>
    </xdr:to>
    <xdr:cxnSp macro="">
      <xdr:nvCxnSpPr>
        <xdr:cNvPr id="332" name="直線コネクタ 331"/>
        <xdr:cNvCxnSpPr/>
      </xdr:nvCxnSpPr>
      <xdr:spPr>
        <a:xfrm>
          <a:off x="14401800" y="1043305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24009</xdr:rowOff>
    </xdr:from>
    <xdr:to>
      <xdr:col>22</xdr:col>
      <xdr:colOff>254000</xdr:colOff>
      <xdr:row>60</xdr:row>
      <xdr:rowOff>125609</xdr:rowOff>
    </xdr:to>
    <xdr:sp macro="" textlink="">
      <xdr:nvSpPr>
        <xdr:cNvPr id="333" name="フローチャート : 判断 332"/>
        <xdr:cNvSpPr/>
      </xdr:nvSpPr>
      <xdr:spPr>
        <a:xfrm>
          <a:off x="15240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135786</xdr:rowOff>
    </xdr:from>
    <xdr:ext cx="762000" cy="259045"/>
    <xdr:sp macro="" textlink="">
      <xdr:nvSpPr>
        <xdr:cNvPr id="334" name="テキスト ボックス 333"/>
        <xdr:cNvSpPr txBox="1"/>
      </xdr:nvSpPr>
      <xdr:spPr>
        <a:xfrm>
          <a:off x="14909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116175</xdr:rowOff>
    </xdr:from>
    <xdr:to>
      <xdr:col>21</xdr:col>
      <xdr:colOff>0</xdr:colOff>
      <xdr:row>60</xdr:row>
      <xdr:rowOff>146050</xdr:rowOff>
    </xdr:to>
    <xdr:cxnSp macro="">
      <xdr:nvCxnSpPr>
        <xdr:cNvPr id="335" name="直線コネクタ 334"/>
        <xdr:cNvCxnSpPr/>
      </xdr:nvCxnSpPr>
      <xdr:spPr>
        <a:xfrm>
          <a:off x="13512800" y="10403175"/>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36" name="フローチャート : 判断 335"/>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7" name="テキスト ボックス 336"/>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25158</xdr:rowOff>
    </xdr:from>
    <xdr:to>
      <xdr:col>19</xdr:col>
      <xdr:colOff>533400</xdr:colOff>
      <xdr:row>60</xdr:row>
      <xdr:rowOff>126758</xdr:rowOff>
    </xdr:to>
    <xdr:sp macro="" textlink="">
      <xdr:nvSpPr>
        <xdr:cNvPr id="338" name="フローチャート : 判断 337"/>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136935</xdr:rowOff>
    </xdr:from>
    <xdr:ext cx="762000" cy="259045"/>
    <xdr:sp macro="" textlink="">
      <xdr:nvSpPr>
        <xdr:cNvPr id="339" name="テキスト ボックス 338"/>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106741</xdr:rowOff>
    </xdr:from>
    <xdr:to>
      <xdr:col>24</xdr:col>
      <xdr:colOff>609600</xdr:colOff>
      <xdr:row>61</xdr:row>
      <xdr:rowOff>36891</xdr:rowOff>
    </xdr:to>
    <xdr:sp macro="" textlink="">
      <xdr:nvSpPr>
        <xdr:cNvPr id="345" name="円/楕円 344"/>
        <xdr:cNvSpPr/>
      </xdr:nvSpPr>
      <xdr:spPr>
        <a:xfrm>
          <a:off x="169672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123268</xdr:rowOff>
    </xdr:from>
    <xdr:ext cx="762000" cy="259045"/>
    <xdr:sp macro="" textlink="">
      <xdr:nvSpPr>
        <xdr:cNvPr id="346" name="定員管理の状況該当値テキスト"/>
        <xdr:cNvSpPr txBox="1"/>
      </xdr:nvSpPr>
      <xdr:spPr>
        <a:xfrm>
          <a:off x="17106900" y="102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114784</xdr:rowOff>
    </xdr:from>
    <xdr:to>
      <xdr:col>23</xdr:col>
      <xdr:colOff>457200</xdr:colOff>
      <xdr:row>61</xdr:row>
      <xdr:rowOff>44934</xdr:rowOff>
    </xdr:to>
    <xdr:sp macro="" textlink="">
      <xdr:nvSpPr>
        <xdr:cNvPr id="347" name="円/楕円 346"/>
        <xdr:cNvSpPr/>
      </xdr:nvSpPr>
      <xdr:spPr>
        <a:xfrm>
          <a:off x="16129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55111</xdr:rowOff>
    </xdr:from>
    <xdr:ext cx="736600" cy="259045"/>
    <xdr:sp macro="" textlink="">
      <xdr:nvSpPr>
        <xdr:cNvPr id="348" name="テキスト ボックス 347"/>
        <xdr:cNvSpPr txBox="1"/>
      </xdr:nvSpPr>
      <xdr:spPr>
        <a:xfrm>
          <a:off x="15798800" y="1017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113635</xdr:rowOff>
    </xdr:from>
    <xdr:to>
      <xdr:col>22</xdr:col>
      <xdr:colOff>254000</xdr:colOff>
      <xdr:row>61</xdr:row>
      <xdr:rowOff>43785</xdr:rowOff>
    </xdr:to>
    <xdr:sp macro="" textlink="">
      <xdr:nvSpPr>
        <xdr:cNvPr id="349" name="円/楕円 348"/>
        <xdr:cNvSpPr/>
      </xdr:nvSpPr>
      <xdr:spPr>
        <a:xfrm>
          <a:off x="15240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28562</xdr:rowOff>
    </xdr:from>
    <xdr:ext cx="762000" cy="259045"/>
    <xdr:sp macro="" textlink="">
      <xdr:nvSpPr>
        <xdr:cNvPr id="350" name="テキスト ボックス 349"/>
        <xdr:cNvSpPr txBox="1"/>
      </xdr:nvSpPr>
      <xdr:spPr>
        <a:xfrm>
          <a:off x="14909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51" name="円/楕円 350"/>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10177</xdr:rowOff>
    </xdr:from>
    <xdr:ext cx="762000" cy="259045"/>
    <xdr:sp macro="" textlink="">
      <xdr:nvSpPr>
        <xdr:cNvPr id="352" name="テキスト ボックス 351"/>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65375</xdr:rowOff>
    </xdr:from>
    <xdr:to>
      <xdr:col>19</xdr:col>
      <xdr:colOff>533400</xdr:colOff>
      <xdr:row>60</xdr:row>
      <xdr:rowOff>166975</xdr:rowOff>
    </xdr:to>
    <xdr:sp macro="" textlink="">
      <xdr:nvSpPr>
        <xdr:cNvPr id="353" name="円/楕円 352"/>
        <xdr:cNvSpPr/>
      </xdr:nvSpPr>
      <xdr:spPr>
        <a:xfrm>
          <a:off x="13462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151752</xdr:rowOff>
    </xdr:from>
    <xdr:ext cx="762000" cy="259045"/>
    <xdr:sp macro="" textlink="">
      <xdr:nvSpPr>
        <xdr:cNvPr id="354" name="テキスト ボックス 353"/>
        <xdr:cNvSpPr txBox="1"/>
      </xdr:nvSpPr>
      <xdr:spPr>
        <a:xfrm>
          <a:off x="13131800" y="1043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ポイント下降しています。</a:t>
          </a:r>
          <a:endParaRPr lang="ja-JP" altLang="ja-JP" sz="1400">
            <a:effectLst/>
          </a:endParaRPr>
        </a:p>
        <a:p>
          <a:pPr rtl="0"/>
          <a:r>
            <a:rPr lang="ja-JP" altLang="ja-JP" sz="1100" b="0" i="0" baseline="0">
              <a:solidFill>
                <a:schemeClr val="dk1"/>
              </a:solidFill>
              <a:effectLst/>
              <a:latin typeface="+mn-lt"/>
              <a:ea typeface="+mn-ea"/>
              <a:cs typeface="+mn-cs"/>
            </a:rPr>
            <a:t>　投資的事業の適切な事業実施により、下降で推移しており、今後とも緊急度・住民ニーズを的確に把握したうえで、事業内容等を精査し、起債に大きく頼ることのない財政運営に努め、比率の上昇を抑え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9" name="直線コネクタ 378"/>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80"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81" name="直線コネクタ 380"/>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2"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3" name="直線コネクタ 382"/>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164782</xdr:rowOff>
    </xdr:from>
    <xdr:to>
      <xdr:col>24</xdr:col>
      <xdr:colOff>558800</xdr:colOff>
      <xdr:row>38</xdr:row>
      <xdr:rowOff>23495</xdr:rowOff>
    </xdr:to>
    <xdr:cxnSp macro="">
      <xdr:nvCxnSpPr>
        <xdr:cNvPr id="384" name="直線コネクタ 383"/>
        <xdr:cNvCxnSpPr/>
      </xdr:nvCxnSpPr>
      <xdr:spPr>
        <a:xfrm flipV="1">
          <a:off x="16179800" y="650843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5"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6" name="フローチャート : 判断 385"/>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23495</xdr:rowOff>
    </xdr:from>
    <xdr:to>
      <xdr:col>23</xdr:col>
      <xdr:colOff>406400</xdr:colOff>
      <xdr:row>38</xdr:row>
      <xdr:rowOff>59690</xdr:rowOff>
    </xdr:to>
    <xdr:cxnSp macro="">
      <xdr:nvCxnSpPr>
        <xdr:cNvPr id="387" name="直線コネクタ 386"/>
        <xdr:cNvCxnSpPr/>
      </xdr:nvCxnSpPr>
      <xdr:spPr>
        <a:xfrm flipV="1">
          <a:off x="15290800" y="6538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8" name="フローチャート : 判断 38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9" name="テキスト ボックス 388"/>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59690</xdr:rowOff>
    </xdr:from>
    <xdr:to>
      <xdr:col>22</xdr:col>
      <xdr:colOff>203200</xdr:colOff>
      <xdr:row>39</xdr:row>
      <xdr:rowOff>8890</xdr:rowOff>
    </xdr:to>
    <xdr:cxnSp macro="">
      <xdr:nvCxnSpPr>
        <xdr:cNvPr id="390" name="直線コネクタ 389"/>
        <xdr:cNvCxnSpPr/>
      </xdr:nvCxnSpPr>
      <xdr:spPr>
        <a:xfrm flipV="1">
          <a:off x="14401800" y="65747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108903</xdr:rowOff>
    </xdr:from>
    <xdr:to>
      <xdr:col>22</xdr:col>
      <xdr:colOff>254000</xdr:colOff>
      <xdr:row>40</xdr:row>
      <xdr:rowOff>39053</xdr:rowOff>
    </xdr:to>
    <xdr:sp macro="" textlink="">
      <xdr:nvSpPr>
        <xdr:cNvPr id="391" name="フローチャート : 判断 390"/>
        <xdr:cNvSpPr/>
      </xdr:nvSpPr>
      <xdr:spPr>
        <a:xfrm>
          <a:off x="15240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23830</xdr:rowOff>
    </xdr:from>
    <xdr:ext cx="762000" cy="259045"/>
    <xdr:sp macro="" textlink="">
      <xdr:nvSpPr>
        <xdr:cNvPr id="392" name="テキスト ボックス 391"/>
        <xdr:cNvSpPr txBox="1"/>
      </xdr:nvSpPr>
      <xdr:spPr>
        <a:xfrm>
          <a:off x="149098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147638</xdr:rowOff>
    </xdr:to>
    <xdr:cxnSp macro="">
      <xdr:nvCxnSpPr>
        <xdr:cNvPr id="393" name="直線コネクタ 392"/>
        <xdr:cNvCxnSpPr/>
      </xdr:nvCxnSpPr>
      <xdr:spPr>
        <a:xfrm flipV="1">
          <a:off x="13512800" y="66954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94" name="フローチャート : 判断 39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95" name="テキスト ボックス 394"/>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396" name="フローチャート : 判断 395"/>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114317</xdr:rowOff>
    </xdr:from>
    <xdr:ext cx="762000" cy="259045"/>
    <xdr:sp macro="" textlink="">
      <xdr:nvSpPr>
        <xdr:cNvPr id="397" name="テキスト ボックス 396"/>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113983</xdr:rowOff>
    </xdr:from>
    <xdr:to>
      <xdr:col>24</xdr:col>
      <xdr:colOff>609600</xdr:colOff>
      <xdr:row>38</xdr:row>
      <xdr:rowOff>44132</xdr:rowOff>
    </xdr:to>
    <xdr:sp macro="" textlink="">
      <xdr:nvSpPr>
        <xdr:cNvPr id="403" name="円/楕円 402"/>
        <xdr:cNvSpPr/>
      </xdr:nvSpPr>
      <xdr:spPr>
        <a:xfrm>
          <a:off x="169672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130510</xdr:rowOff>
    </xdr:from>
    <xdr:ext cx="762000" cy="259045"/>
    <xdr:sp macro="" textlink="">
      <xdr:nvSpPr>
        <xdr:cNvPr id="404" name="公債費負担の状況該当値テキスト"/>
        <xdr:cNvSpPr txBox="1"/>
      </xdr:nvSpPr>
      <xdr:spPr>
        <a:xfrm>
          <a:off x="17106900" y="630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144145</xdr:rowOff>
    </xdr:from>
    <xdr:to>
      <xdr:col>23</xdr:col>
      <xdr:colOff>457200</xdr:colOff>
      <xdr:row>38</xdr:row>
      <xdr:rowOff>74295</xdr:rowOff>
    </xdr:to>
    <xdr:sp macro="" textlink="">
      <xdr:nvSpPr>
        <xdr:cNvPr id="405" name="円/楕円 404"/>
        <xdr:cNvSpPr/>
      </xdr:nvSpPr>
      <xdr:spPr>
        <a:xfrm>
          <a:off x="16129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84472</xdr:rowOff>
    </xdr:from>
    <xdr:ext cx="736600" cy="259045"/>
    <xdr:sp macro="" textlink="">
      <xdr:nvSpPr>
        <xdr:cNvPr id="406" name="テキスト ボックス 405"/>
        <xdr:cNvSpPr txBox="1"/>
      </xdr:nvSpPr>
      <xdr:spPr>
        <a:xfrm>
          <a:off x="15798800" y="625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8890</xdr:rowOff>
    </xdr:from>
    <xdr:to>
      <xdr:col>22</xdr:col>
      <xdr:colOff>254000</xdr:colOff>
      <xdr:row>38</xdr:row>
      <xdr:rowOff>110490</xdr:rowOff>
    </xdr:to>
    <xdr:sp macro="" textlink="">
      <xdr:nvSpPr>
        <xdr:cNvPr id="407" name="円/楕円 406"/>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120667</xdr:rowOff>
    </xdr:from>
    <xdr:ext cx="762000" cy="259045"/>
    <xdr:sp macro="" textlink="">
      <xdr:nvSpPr>
        <xdr:cNvPr id="408" name="テキスト ボックス 407"/>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09" name="円/楕円 408"/>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410" name="テキスト ボックス 409"/>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96838</xdr:rowOff>
    </xdr:from>
    <xdr:to>
      <xdr:col>19</xdr:col>
      <xdr:colOff>533400</xdr:colOff>
      <xdr:row>40</xdr:row>
      <xdr:rowOff>26988</xdr:rowOff>
    </xdr:to>
    <xdr:sp macro="" textlink="">
      <xdr:nvSpPr>
        <xdr:cNvPr id="411" name="円/楕円 410"/>
        <xdr:cNvSpPr/>
      </xdr:nvSpPr>
      <xdr:spPr>
        <a:xfrm>
          <a:off x="13462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37165</xdr:rowOff>
    </xdr:from>
    <xdr:ext cx="762000" cy="259045"/>
    <xdr:sp macro="" textlink="">
      <xdr:nvSpPr>
        <xdr:cNvPr id="412" name="テキスト ボックス 411"/>
        <xdr:cNvSpPr txBox="1"/>
      </xdr:nvSpPr>
      <xdr:spPr>
        <a:xfrm>
          <a:off x="13131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年度に引き続き算出されず、類似団体内での順位が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位となっています。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東日本大震災以前までは、新規借入額がその年度の償還元金を超えないよう努めていましたが、発行の際は交付税算入のある事業を最優先と</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事業の精査</a:t>
          </a:r>
          <a:r>
            <a:rPr lang="ja-JP" altLang="en-US" sz="1100" b="0" i="0" baseline="0">
              <a:solidFill>
                <a:schemeClr val="dk1"/>
              </a:solidFill>
              <a:effectLst/>
              <a:latin typeface="+mn-lt"/>
              <a:ea typeface="+mn-ea"/>
              <a:cs typeface="+mn-cs"/>
            </a:rPr>
            <a:t>を行い</a:t>
          </a:r>
          <a:r>
            <a:rPr lang="ja-JP" altLang="ja-JP" sz="1100" b="0" i="0" baseline="0">
              <a:solidFill>
                <a:schemeClr val="dk1"/>
              </a:solidFill>
              <a:effectLst/>
              <a:latin typeface="+mn-lt"/>
              <a:ea typeface="+mn-ea"/>
              <a:cs typeface="+mn-cs"/>
            </a:rPr>
            <a:t>地方債残高の増加を抑制していきます。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9" name="直線コネクタ 438"/>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40"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41" name="直線コネクタ 440"/>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4"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5" name="フローチャート : 判断 444"/>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97968</xdr:rowOff>
    </xdr:from>
    <xdr:to>
      <xdr:col>22</xdr:col>
      <xdr:colOff>254000</xdr:colOff>
      <xdr:row>15</xdr:row>
      <xdr:rowOff>28118</xdr:rowOff>
    </xdr:to>
    <xdr:sp macro="" textlink="">
      <xdr:nvSpPr>
        <xdr:cNvPr id="448" name="フローチャート : 判断 447"/>
        <xdr:cNvSpPr/>
      </xdr:nvSpPr>
      <xdr:spPr>
        <a:xfrm>
          <a:off x="15240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38295</xdr:rowOff>
    </xdr:from>
    <xdr:ext cx="762000" cy="259045"/>
    <xdr:sp macro="" textlink="">
      <xdr:nvSpPr>
        <xdr:cNvPr id="449" name="テキスト ボックス 448"/>
        <xdr:cNvSpPr txBox="1"/>
      </xdr:nvSpPr>
      <xdr:spPr>
        <a:xfrm>
          <a:off x="14909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107620</xdr:rowOff>
    </xdr:from>
    <xdr:to>
      <xdr:col>21</xdr:col>
      <xdr:colOff>50800</xdr:colOff>
      <xdr:row>15</xdr:row>
      <xdr:rowOff>37770</xdr:rowOff>
    </xdr:to>
    <xdr:sp macro="" textlink="">
      <xdr:nvSpPr>
        <xdr:cNvPr id="450" name="フローチャート : 判断 449"/>
        <xdr:cNvSpPr/>
      </xdr:nvSpPr>
      <xdr:spPr>
        <a:xfrm>
          <a:off x="14351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47947</xdr:rowOff>
    </xdr:from>
    <xdr:ext cx="762000" cy="259045"/>
    <xdr:sp macro="" textlink="">
      <xdr:nvSpPr>
        <xdr:cNvPr id="451" name="テキスト ボックス 450"/>
        <xdr:cNvSpPr txBox="1"/>
      </xdr:nvSpPr>
      <xdr:spPr>
        <a:xfrm>
          <a:off x="14020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148158</xdr:rowOff>
    </xdr:from>
    <xdr:to>
      <xdr:col>19</xdr:col>
      <xdr:colOff>533400</xdr:colOff>
      <xdr:row>15</xdr:row>
      <xdr:rowOff>78308</xdr:rowOff>
    </xdr:to>
    <xdr:sp macro="" textlink="">
      <xdr:nvSpPr>
        <xdr:cNvPr id="452" name="フローチャート : 判断 451"/>
        <xdr:cNvSpPr/>
      </xdr:nvSpPr>
      <xdr:spPr>
        <a:xfrm>
          <a:off x="13462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88485</xdr:rowOff>
    </xdr:from>
    <xdr:ext cx="762000" cy="259045"/>
    <xdr:sp macro="" textlink="">
      <xdr:nvSpPr>
        <xdr:cNvPr id="453" name="テキスト ボックス 452"/>
        <xdr:cNvSpPr txBox="1"/>
      </xdr:nvSpPr>
      <xdr:spPr>
        <a:xfrm>
          <a:off x="13131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類似団体平均を</a:t>
          </a:r>
          <a:r>
            <a:rPr lang="en-US" altLang="ja-JP" sz="900" b="0" i="0" baseline="0">
              <a:solidFill>
                <a:schemeClr val="dk1"/>
              </a:solidFill>
              <a:effectLst/>
              <a:latin typeface="+mn-lt"/>
              <a:ea typeface="+mn-ea"/>
              <a:cs typeface="+mn-cs"/>
            </a:rPr>
            <a:t>3.9</a:t>
          </a:r>
          <a:r>
            <a:rPr lang="ja-JP" altLang="ja-JP" sz="900" b="0" i="0" baseline="0">
              <a:solidFill>
                <a:schemeClr val="dk1"/>
              </a:solidFill>
              <a:effectLst/>
              <a:latin typeface="+mn-lt"/>
              <a:ea typeface="+mn-ea"/>
              <a:cs typeface="+mn-cs"/>
            </a:rPr>
            <a:t>ポイント上回り、前年度より</a:t>
          </a:r>
          <a:r>
            <a:rPr lang="en-US" altLang="ja-JP" sz="900" b="0" i="0" baseline="0">
              <a:solidFill>
                <a:schemeClr val="dk1"/>
              </a:solidFill>
              <a:effectLst/>
              <a:latin typeface="+mn-lt"/>
              <a:ea typeface="+mn-ea"/>
              <a:cs typeface="+mn-cs"/>
            </a:rPr>
            <a:t>0.1</a:t>
          </a:r>
          <a:r>
            <a:rPr lang="ja-JP" altLang="ja-JP" sz="900" b="0" i="0" baseline="0">
              <a:solidFill>
                <a:schemeClr val="dk1"/>
              </a:solidFill>
              <a:effectLst/>
              <a:latin typeface="+mn-lt"/>
              <a:ea typeface="+mn-ea"/>
              <a:cs typeface="+mn-cs"/>
            </a:rPr>
            <a:t>ポイント下降しています。</a:t>
          </a:r>
          <a:endParaRPr lang="ja-JP" altLang="en-US" sz="9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0" i="0" baseline="0">
              <a:solidFill>
                <a:srgbClr val="FF0000"/>
              </a:solidFill>
              <a:effectLst/>
              <a:latin typeface="+mn-lt"/>
              <a:ea typeface="+mn-ea"/>
              <a:cs typeface="+mn-cs"/>
            </a:rPr>
            <a:t>　</a:t>
          </a:r>
          <a:r>
            <a:rPr lang="ja-JP" altLang="en-US" sz="900" b="0" i="0" baseline="0">
              <a:solidFill>
                <a:sysClr val="windowText" lastClr="000000"/>
              </a:solidFill>
              <a:effectLst/>
              <a:latin typeface="+mn-lt"/>
              <a:ea typeface="+mn-ea"/>
              <a:cs typeface="+mn-cs"/>
            </a:rPr>
            <a:t>前年度より減の要因は、</a:t>
          </a:r>
          <a:r>
            <a:rPr lang="ja-JP" altLang="ja-JP" sz="900" b="0" i="0" baseline="0">
              <a:solidFill>
                <a:sysClr val="windowText" lastClr="000000"/>
              </a:solidFill>
              <a:effectLst/>
              <a:latin typeface="+mn-lt"/>
              <a:ea typeface="+mn-ea"/>
              <a:cs typeface="+mn-cs"/>
            </a:rPr>
            <a:t>経常的一般財源充当人件費の決算額</a:t>
          </a:r>
          <a:r>
            <a:rPr lang="ja-JP" altLang="en-US" sz="900" b="0" i="0" baseline="0">
              <a:solidFill>
                <a:sysClr val="windowText" lastClr="000000"/>
              </a:solidFill>
              <a:effectLst/>
              <a:latin typeface="+mn-lt"/>
              <a:ea typeface="+mn-ea"/>
              <a:cs typeface="+mn-cs"/>
            </a:rPr>
            <a:t>では前年度よりほぼ増減はないものの</a:t>
          </a:r>
          <a:r>
            <a:rPr lang="ja-JP" altLang="ja-JP" sz="900" b="0" i="0" baseline="0">
              <a:solidFill>
                <a:sysClr val="windowText" lastClr="000000"/>
              </a:solidFill>
              <a:effectLst/>
              <a:latin typeface="+mn-lt"/>
              <a:ea typeface="+mn-ea"/>
              <a:cs typeface="+mn-cs"/>
            </a:rPr>
            <a:t>、</a:t>
          </a:r>
          <a:r>
            <a:rPr lang="ja-JP" altLang="ja-JP" sz="900" b="0" i="0" baseline="0">
              <a:solidFill>
                <a:schemeClr val="dk1"/>
              </a:solidFill>
              <a:effectLst/>
              <a:latin typeface="+mn-lt"/>
              <a:ea typeface="+mn-ea"/>
              <a:cs typeface="+mn-cs"/>
            </a:rPr>
            <a:t>分母となる経常一般財源は、固定資産税償却資産の減による地方税（</a:t>
          </a:r>
          <a:r>
            <a:rPr lang="en-US" altLang="ja-JP" sz="900" b="0" i="0" baseline="0">
              <a:solidFill>
                <a:schemeClr val="dk1"/>
              </a:solidFill>
              <a:effectLst/>
              <a:latin typeface="+mn-lt"/>
              <a:ea typeface="+mn-ea"/>
              <a:cs typeface="+mn-cs"/>
            </a:rPr>
            <a:t>32,831</a:t>
          </a:r>
          <a:r>
            <a:rPr lang="ja-JP" altLang="ja-JP" sz="900" b="0" i="0" baseline="0">
              <a:solidFill>
                <a:schemeClr val="dk1"/>
              </a:solidFill>
              <a:effectLst/>
              <a:latin typeface="+mn-lt"/>
              <a:ea typeface="+mn-ea"/>
              <a:cs typeface="+mn-cs"/>
            </a:rPr>
            <a:t>千円減）及び地方消費税交付金（</a:t>
          </a:r>
          <a:r>
            <a:rPr lang="en-US" altLang="ja-JP" sz="900" b="0" i="0" baseline="0">
              <a:solidFill>
                <a:schemeClr val="dk1"/>
              </a:solidFill>
              <a:effectLst/>
              <a:latin typeface="+mn-lt"/>
              <a:ea typeface="+mn-ea"/>
              <a:cs typeface="+mn-cs"/>
            </a:rPr>
            <a:t>43,422</a:t>
          </a:r>
          <a:r>
            <a:rPr lang="ja-JP" altLang="ja-JP" sz="900" b="0" i="0" baseline="0">
              <a:solidFill>
                <a:schemeClr val="dk1"/>
              </a:solidFill>
              <a:effectLst/>
              <a:latin typeface="+mn-lt"/>
              <a:ea typeface="+mn-ea"/>
              <a:cs typeface="+mn-cs"/>
            </a:rPr>
            <a:t>千円減）の減はありましたが、臨時財政対策債（</a:t>
          </a:r>
          <a:r>
            <a:rPr lang="en-US" altLang="ja-JP" sz="900" b="0" i="0" baseline="0">
              <a:solidFill>
                <a:schemeClr val="dk1"/>
              </a:solidFill>
              <a:effectLst/>
              <a:latin typeface="+mn-lt"/>
              <a:ea typeface="+mn-ea"/>
              <a:cs typeface="+mn-cs"/>
            </a:rPr>
            <a:t>118,225</a:t>
          </a:r>
          <a:r>
            <a:rPr lang="ja-JP" altLang="ja-JP" sz="900" b="0" i="0" baseline="0">
              <a:solidFill>
                <a:schemeClr val="dk1"/>
              </a:solidFill>
              <a:effectLst/>
              <a:latin typeface="+mn-lt"/>
              <a:ea typeface="+mn-ea"/>
              <a:cs typeface="+mn-cs"/>
            </a:rPr>
            <a:t>千円増）の増により</a:t>
          </a:r>
          <a:r>
            <a:rPr lang="en-US" altLang="ja-JP" sz="900" b="0" i="0" baseline="0">
              <a:solidFill>
                <a:schemeClr val="dk1"/>
              </a:solidFill>
              <a:effectLst/>
              <a:latin typeface="+mn-lt"/>
              <a:ea typeface="+mn-ea"/>
              <a:cs typeface="+mn-cs"/>
            </a:rPr>
            <a:t>14,190</a:t>
          </a:r>
          <a:r>
            <a:rPr lang="ja-JP" altLang="ja-JP" sz="900" b="0" i="0" baseline="0">
              <a:solidFill>
                <a:schemeClr val="dk1"/>
              </a:solidFill>
              <a:effectLst/>
              <a:latin typeface="+mn-lt"/>
              <a:ea typeface="+mn-ea"/>
              <a:cs typeface="+mn-cs"/>
            </a:rPr>
            <a:t>千円</a:t>
          </a:r>
          <a:r>
            <a:rPr lang="ja-JP" altLang="ja-JP" sz="900" b="0" i="0" baseline="0">
              <a:solidFill>
                <a:sysClr val="windowText" lastClr="000000"/>
              </a:solidFill>
              <a:effectLst/>
              <a:latin typeface="+mn-lt"/>
              <a:ea typeface="+mn-ea"/>
              <a:cs typeface="+mn-cs"/>
            </a:rPr>
            <a:t>増加</a:t>
          </a:r>
          <a:r>
            <a:rPr lang="en-US" altLang="ja-JP" sz="900" b="0" i="0" baseline="0">
              <a:solidFill>
                <a:sysClr val="windowText" lastClr="000000"/>
              </a:solidFill>
              <a:effectLst/>
              <a:latin typeface="+mn-lt"/>
              <a:ea typeface="+mn-ea"/>
              <a:cs typeface="+mn-cs"/>
            </a:rPr>
            <a:t>(0.3%</a:t>
          </a:r>
          <a:r>
            <a:rPr lang="ja-JP" altLang="en-US" sz="900" b="0" i="0" baseline="0">
              <a:solidFill>
                <a:sysClr val="windowText" lastClr="000000"/>
              </a:solidFill>
              <a:effectLst/>
              <a:latin typeface="+mn-lt"/>
              <a:ea typeface="+mn-ea"/>
              <a:cs typeface="+mn-cs"/>
            </a:rPr>
            <a:t>増</a:t>
          </a:r>
          <a:r>
            <a:rPr lang="en-US"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したことによるものです。</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0" i="0" baseline="0">
              <a:solidFill>
                <a:sysClr val="windowText" lastClr="000000"/>
              </a:solidFill>
              <a:effectLst/>
              <a:latin typeface="+mn-lt"/>
              <a:ea typeface="+mn-ea"/>
              <a:cs typeface="+mn-cs"/>
            </a:rPr>
            <a:t>　</a:t>
          </a:r>
          <a:r>
            <a:rPr lang="ja-JP" altLang="ja-JP" sz="900" b="0" i="0" baseline="0">
              <a:solidFill>
                <a:schemeClr val="dk1"/>
              </a:solidFill>
              <a:effectLst/>
              <a:latin typeface="+mn-lt"/>
              <a:ea typeface="+mn-ea"/>
              <a:cs typeface="+mn-cs"/>
            </a:rPr>
            <a:t>類似団体と比較すると</a:t>
          </a:r>
          <a:r>
            <a:rPr lang="ja-JP" altLang="en-US" sz="900" b="0" i="0" baseline="0">
              <a:solidFill>
                <a:sysClr val="windowText" lastClr="000000"/>
              </a:solidFill>
              <a:effectLst/>
              <a:latin typeface="+mn-lt"/>
              <a:ea typeface="+mn-ea"/>
              <a:cs typeface="+mn-cs"/>
            </a:rPr>
            <a:t>分子となる</a:t>
          </a:r>
          <a:r>
            <a:rPr lang="ja-JP" altLang="ja-JP" sz="900" b="0" i="0" baseline="0">
              <a:solidFill>
                <a:schemeClr val="dk1"/>
              </a:solidFill>
              <a:effectLst/>
              <a:latin typeface="+mn-lt"/>
              <a:ea typeface="+mn-ea"/>
              <a:cs typeface="+mn-cs"/>
            </a:rPr>
            <a:t>人口</a:t>
          </a:r>
          <a:r>
            <a:rPr lang="en-US" altLang="ja-JP" sz="900" b="0" i="0" baseline="0">
              <a:solidFill>
                <a:schemeClr val="dk1"/>
              </a:solidFill>
              <a:effectLst/>
              <a:latin typeface="+mn-lt"/>
              <a:ea typeface="+mn-ea"/>
              <a:cs typeface="+mn-cs"/>
            </a:rPr>
            <a:t>1,000</a:t>
          </a:r>
          <a:r>
            <a:rPr lang="ja-JP" altLang="ja-JP" sz="900" b="0" i="0" baseline="0">
              <a:solidFill>
                <a:schemeClr val="dk1"/>
              </a:solidFill>
              <a:effectLst/>
              <a:latin typeface="+mn-lt"/>
              <a:ea typeface="+mn-ea"/>
              <a:cs typeface="+mn-cs"/>
            </a:rPr>
            <a:t>人当たり</a:t>
          </a:r>
          <a:r>
            <a:rPr lang="ja-JP" altLang="en-US" sz="900" b="0" i="0" baseline="0">
              <a:solidFill>
                <a:schemeClr val="dk1"/>
              </a:solidFill>
              <a:effectLst/>
              <a:latin typeface="+mn-lt"/>
              <a:ea typeface="+mn-ea"/>
              <a:cs typeface="+mn-cs"/>
            </a:rPr>
            <a:t>決算額</a:t>
          </a:r>
          <a:r>
            <a:rPr lang="ja-JP" altLang="en-US" sz="900" b="0" i="0" baseline="0">
              <a:solidFill>
                <a:sysClr val="windowText" lastClr="000000"/>
              </a:solidFill>
              <a:effectLst/>
              <a:latin typeface="+mn-lt"/>
              <a:ea typeface="+mn-ea"/>
              <a:cs typeface="+mn-cs"/>
            </a:rPr>
            <a:t>は低く、経常収支比率が上回っているので、分母となる</a:t>
          </a:r>
          <a:r>
            <a:rPr lang="ja-JP" altLang="ja-JP" sz="900" b="0" i="0" baseline="0">
              <a:solidFill>
                <a:schemeClr val="dk1"/>
              </a:solidFill>
              <a:effectLst/>
              <a:latin typeface="+mn-lt"/>
              <a:ea typeface="+mn-ea"/>
              <a:cs typeface="+mn-cs"/>
            </a:rPr>
            <a:t>経常一般財源</a:t>
          </a:r>
          <a:r>
            <a:rPr lang="ja-JP" altLang="en-US" sz="900" b="0" i="0" baseline="0">
              <a:solidFill>
                <a:schemeClr val="dk1"/>
              </a:solidFill>
              <a:effectLst/>
              <a:latin typeface="+mn-lt"/>
              <a:ea typeface="+mn-ea"/>
              <a:cs typeface="+mn-cs"/>
            </a:rPr>
            <a:t>が類似団体平均より低い状況</a:t>
          </a:r>
          <a:r>
            <a:rPr lang="ja-JP" altLang="en-US" sz="900" b="0" i="0" baseline="0">
              <a:solidFill>
                <a:sysClr val="windowText" lastClr="000000"/>
              </a:solidFill>
              <a:effectLst/>
              <a:latin typeface="+mn-lt"/>
              <a:ea typeface="+mn-ea"/>
              <a:cs typeface="+mn-cs"/>
            </a:rPr>
            <a:t>となっています。</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0" i="0" baseline="0">
              <a:solidFill>
                <a:sysClr val="windowText" lastClr="000000"/>
              </a:solidFill>
              <a:effectLst/>
              <a:latin typeface="+mn-lt"/>
              <a:ea typeface="+mn-ea"/>
              <a:cs typeface="+mn-cs"/>
            </a:rPr>
            <a:t>　今後も</a:t>
          </a:r>
          <a:r>
            <a:rPr lang="ja-JP" altLang="ja-JP" sz="900" b="0" i="0" baseline="0">
              <a:solidFill>
                <a:schemeClr val="dk1"/>
              </a:solidFill>
              <a:effectLst/>
              <a:latin typeface="+mn-lt"/>
              <a:ea typeface="+mn-ea"/>
              <a:cs typeface="+mn-cs"/>
            </a:rPr>
            <a:t>東日本大震災からの復興事業終息までは現職員数の維持が必要とされてい</a:t>
          </a:r>
          <a:r>
            <a:rPr lang="ja-JP" altLang="en-US" sz="900" b="0" i="0" baseline="0">
              <a:solidFill>
                <a:schemeClr val="dk1"/>
              </a:solidFill>
              <a:effectLst/>
              <a:latin typeface="+mn-lt"/>
              <a:ea typeface="+mn-ea"/>
              <a:cs typeface="+mn-cs"/>
            </a:rPr>
            <a:t>るので、税収の増に努めてまいります。</a:t>
          </a:r>
          <a:endParaRPr lang="ja-JP" altLang="ja-JP" sz="900">
            <a:solidFill>
              <a:srgbClr val="FF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38</xdr:row>
      <xdr:rowOff>142240</xdr:rowOff>
    </xdr:to>
    <xdr:cxnSp macro="">
      <xdr:nvCxnSpPr>
        <xdr:cNvPr id="66" name="直線コネクタ 65"/>
        <xdr:cNvCxnSpPr/>
      </xdr:nvCxnSpPr>
      <xdr:spPr>
        <a:xfrm flipV="1">
          <a:off x="3987800" y="664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38</xdr:row>
      <xdr:rowOff>165100</xdr:rowOff>
    </xdr:to>
    <xdr:cxnSp macro="">
      <xdr:nvCxnSpPr>
        <xdr:cNvPr id="69" name="直線コネクタ 68"/>
        <xdr:cNvCxnSpPr/>
      </xdr:nvCxnSpPr>
      <xdr:spPr>
        <a:xfrm flipV="1">
          <a:off x="3098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115570</xdr:rowOff>
    </xdr:to>
    <xdr:cxnSp macro="">
      <xdr:nvCxnSpPr>
        <xdr:cNvPr id="72" name="直線コネクタ 71"/>
        <xdr:cNvCxnSpPr/>
      </xdr:nvCxnSpPr>
      <xdr:spPr>
        <a:xfrm flipV="1">
          <a:off x="2209800" y="668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39</xdr:row>
      <xdr:rowOff>115570</xdr:rowOff>
    </xdr:to>
    <xdr:cxnSp macro="">
      <xdr:nvCxnSpPr>
        <xdr:cNvPr id="75" name="直線コネクタ 74"/>
        <xdr:cNvCxnSpPr/>
      </xdr:nvCxnSpPr>
      <xdr:spPr>
        <a:xfrm>
          <a:off x="1320800" y="6794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7" name="円/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64770</xdr:rowOff>
    </xdr:from>
    <xdr:to>
      <xdr:col>3</xdr:col>
      <xdr:colOff>193675</xdr:colOff>
      <xdr:row>39</xdr:row>
      <xdr:rowOff>166370</xdr:rowOff>
    </xdr:to>
    <xdr:sp macro="" textlink="">
      <xdr:nvSpPr>
        <xdr:cNvPr id="91" name="円/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類似団体平均を</a:t>
          </a:r>
          <a:r>
            <a:rPr lang="en-US" altLang="ja-JP" sz="1100" b="0" i="0" baseline="0">
              <a:solidFill>
                <a:sysClr val="windowText" lastClr="000000"/>
              </a:solidFill>
              <a:effectLst/>
              <a:latin typeface="+mn-lt"/>
              <a:ea typeface="+mn-ea"/>
              <a:cs typeface="+mn-cs"/>
            </a:rPr>
            <a:t>5.8</a:t>
          </a:r>
          <a:r>
            <a:rPr lang="ja-JP" altLang="ja-JP" sz="1100" b="0" i="0" baseline="0">
              <a:solidFill>
                <a:sysClr val="windowText" lastClr="000000"/>
              </a:solidFill>
              <a:effectLst/>
              <a:latin typeface="+mn-lt"/>
              <a:ea typeface="+mn-ea"/>
              <a:cs typeface="+mn-cs"/>
            </a:rPr>
            <a:t>ポイント上回り、前年度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0.2</a:t>
          </a:r>
          <a:r>
            <a:rPr lang="ja-JP" altLang="en-US" sz="1100" b="0" i="0" baseline="0">
              <a:solidFill>
                <a:sysClr val="windowText" lastClr="000000"/>
              </a:solidFill>
              <a:effectLst/>
              <a:latin typeface="+mn-lt"/>
              <a:ea typeface="+mn-ea"/>
              <a:cs typeface="+mn-cs"/>
            </a:rPr>
            <a:t>ポイント上昇しています。</a:t>
          </a:r>
        </a:p>
        <a:p>
          <a:pPr rtl="0" eaLnBrk="1" fontAlgn="auto" latinLnBrk="0" hangingPunct="1"/>
          <a:r>
            <a:rPr lang="ja-JP" altLang="en-US" sz="1100" b="0" i="0" baseline="0">
              <a:solidFill>
                <a:sysClr val="windowText" lastClr="000000"/>
              </a:solidFill>
              <a:effectLst/>
              <a:latin typeface="+mn-lt"/>
              <a:ea typeface="+mn-ea"/>
              <a:cs typeface="+mn-cs"/>
            </a:rPr>
            <a:t>　復興事業の減により決算額は</a:t>
          </a:r>
          <a:r>
            <a:rPr lang="en-US" altLang="ja-JP" sz="1100" b="0" i="0" baseline="0">
              <a:solidFill>
                <a:sysClr val="windowText" lastClr="000000"/>
              </a:solidFill>
              <a:effectLst/>
              <a:latin typeface="+mn-lt"/>
              <a:ea typeface="+mn-ea"/>
              <a:cs typeface="+mn-cs"/>
            </a:rPr>
            <a:t>93,269</a:t>
          </a:r>
          <a:r>
            <a:rPr lang="ja-JP" altLang="en-US" sz="1100" b="0" i="0" baseline="0">
              <a:solidFill>
                <a:sysClr val="windowText" lastClr="000000"/>
              </a:solidFill>
              <a:effectLst/>
              <a:latin typeface="+mn-lt"/>
              <a:ea typeface="+mn-ea"/>
              <a:cs typeface="+mn-cs"/>
            </a:rPr>
            <a:t>千円減</a:t>
          </a:r>
          <a:r>
            <a:rPr lang="en-US" altLang="ja-JP" sz="1100" b="0" i="0" baseline="0">
              <a:solidFill>
                <a:sysClr val="windowText" lastClr="000000"/>
              </a:solidFill>
              <a:effectLst/>
              <a:latin typeface="+mn-lt"/>
              <a:ea typeface="+mn-ea"/>
              <a:cs typeface="+mn-cs"/>
            </a:rPr>
            <a:t>(7.7%</a:t>
          </a:r>
          <a:r>
            <a:rPr lang="ja-JP" altLang="en-US" sz="1100" b="0" i="0" baseline="0">
              <a:solidFill>
                <a:sysClr val="windowText" lastClr="000000"/>
              </a:solidFill>
              <a:effectLst/>
              <a:latin typeface="+mn-lt"/>
              <a:ea typeface="+mn-ea"/>
              <a:cs typeface="+mn-cs"/>
            </a:rPr>
            <a:t>減</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しているものの、</a:t>
          </a:r>
          <a:r>
            <a:rPr lang="ja-JP" altLang="ja-JP" sz="1100" b="0" i="0" baseline="0">
              <a:solidFill>
                <a:schemeClr val="dk1"/>
              </a:solidFill>
              <a:effectLst/>
              <a:latin typeface="+mn-lt"/>
              <a:ea typeface="+mn-ea"/>
              <a:cs typeface="+mn-cs"/>
            </a:rPr>
            <a:t>経常的一般財源充当</a:t>
          </a:r>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費は、財産管理委託料、電算委託料等などで増加していますが、人口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人当たり決算額は類似団体と比較すると低くなっています。経常収支比率が類似団体平均より上回っているので、分母となる経常一般財源が類似団体平均より低い状況となっています。</a:t>
          </a:r>
          <a:endParaRPr lang="ja-JP" altLang="ja-JP">
            <a:effectLst/>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今後は復興事業が終息へ</a:t>
          </a:r>
          <a:r>
            <a:rPr lang="ja-JP" altLang="en-US" sz="1100" b="0" i="0" baseline="0">
              <a:solidFill>
                <a:sysClr val="windowText" lastClr="000000"/>
              </a:solidFill>
              <a:effectLst/>
              <a:latin typeface="+mn-lt"/>
              <a:ea typeface="+mn-ea"/>
              <a:cs typeface="+mn-cs"/>
            </a:rPr>
            <a:t>向かい</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は減していくと思われますが、</a:t>
          </a:r>
          <a:r>
            <a:rPr lang="ja-JP" altLang="ja-JP" sz="1100" b="0" i="0" baseline="0">
              <a:solidFill>
                <a:sysClr val="windowText" lastClr="000000"/>
              </a:solidFill>
              <a:effectLst/>
              <a:latin typeface="+mn-lt"/>
              <a:ea typeface="+mn-ea"/>
              <a:cs typeface="+mn-cs"/>
            </a:rPr>
            <a:t>整備した施設等の維持管理への経費が</a:t>
          </a:r>
          <a:r>
            <a:rPr lang="ja-JP" altLang="en-US" sz="1100" b="0" i="0" baseline="0">
              <a:solidFill>
                <a:sysClr val="windowText" lastClr="000000"/>
              </a:solidFill>
              <a:effectLst/>
              <a:latin typeface="+mn-lt"/>
              <a:ea typeface="+mn-ea"/>
              <a:cs typeface="+mn-cs"/>
            </a:rPr>
            <a:t>見込まれる</a:t>
          </a:r>
          <a:r>
            <a:rPr lang="ja-JP" altLang="ja-JP" sz="1100" b="0" i="0" baseline="0">
              <a:solidFill>
                <a:sysClr val="windowText" lastClr="000000"/>
              </a:solidFill>
              <a:effectLst/>
              <a:latin typeface="+mn-lt"/>
              <a:ea typeface="+mn-ea"/>
              <a:cs typeface="+mn-cs"/>
            </a:rPr>
            <a:t>ところです。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123190</xdr:rowOff>
    </xdr:from>
    <xdr:to>
      <xdr:col>24</xdr:col>
      <xdr:colOff>31750</xdr:colOff>
      <xdr:row>19</xdr:row>
      <xdr:rowOff>138430</xdr:rowOff>
    </xdr:to>
    <xdr:cxnSp macro="">
      <xdr:nvCxnSpPr>
        <xdr:cNvPr id="127" name="直線コネクタ 126"/>
        <xdr:cNvCxnSpPr/>
      </xdr:nvCxnSpPr>
      <xdr:spPr>
        <a:xfrm>
          <a:off x="15671800" y="3380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54610</xdr:rowOff>
    </xdr:from>
    <xdr:to>
      <xdr:col>22</xdr:col>
      <xdr:colOff>565150</xdr:colOff>
      <xdr:row>19</xdr:row>
      <xdr:rowOff>123190</xdr:rowOff>
    </xdr:to>
    <xdr:cxnSp macro="">
      <xdr:nvCxnSpPr>
        <xdr:cNvPr id="130" name="直線コネクタ 129"/>
        <xdr:cNvCxnSpPr/>
      </xdr:nvCxnSpPr>
      <xdr:spPr>
        <a:xfrm>
          <a:off x="14782800" y="3312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54610</xdr:rowOff>
    </xdr:from>
    <xdr:to>
      <xdr:col>21</xdr:col>
      <xdr:colOff>361950</xdr:colOff>
      <xdr:row>19</xdr:row>
      <xdr:rowOff>85090</xdr:rowOff>
    </xdr:to>
    <xdr:cxnSp macro="">
      <xdr:nvCxnSpPr>
        <xdr:cNvPr id="133" name="直線コネクタ 132"/>
        <xdr:cNvCxnSpPr/>
      </xdr:nvCxnSpPr>
      <xdr:spPr>
        <a:xfrm flipV="1">
          <a:off x="13893800" y="3312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87630</xdr:rowOff>
    </xdr:from>
    <xdr:to>
      <xdr:col>21</xdr:col>
      <xdr:colOff>412750</xdr:colOff>
      <xdr:row>18</xdr:row>
      <xdr:rowOff>17780</xdr:rowOff>
    </xdr:to>
    <xdr:sp macro="" textlink="">
      <xdr:nvSpPr>
        <xdr:cNvPr id="134" name="フローチャート :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69850</xdr:rowOff>
    </xdr:from>
    <xdr:to>
      <xdr:col>20</xdr:col>
      <xdr:colOff>158750</xdr:colOff>
      <xdr:row>19</xdr:row>
      <xdr:rowOff>85090</xdr:rowOff>
    </xdr:to>
    <xdr:cxnSp macro="">
      <xdr:nvCxnSpPr>
        <xdr:cNvPr id="136" name="直線コネクタ 135"/>
        <xdr:cNvCxnSpPr/>
      </xdr:nvCxnSpPr>
      <xdr:spPr>
        <a:xfrm>
          <a:off x="13004800" y="332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41910</xdr:rowOff>
    </xdr:from>
    <xdr:to>
      <xdr:col>20</xdr:col>
      <xdr:colOff>209550</xdr:colOff>
      <xdr:row>17</xdr:row>
      <xdr:rowOff>143510</xdr:rowOff>
    </xdr:to>
    <xdr:sp macro="" textlink="">
      <xdr:nvSpPr>
        <xdr:cNvPr id="137" name="フローチャート :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9" name="フローチャート : 判断 138"/>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115587</xdr:rowOff>
    </xdr:from>
    <xdr:ext cx="762000" cy="259045"/>
    <xdr:sp macro="" textlink="">
      <xdr:nvSpPr>
        <xdr:cNvPr id="140" name="テキスト ボックス 139"/>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87630</xdr:rowOff>
    </xdr:from>
    <xdr:to>
      <xdr:col>24</xdr:col>
      <xdr:colOff>82550</xdr:colOff>
      <xdr:row>20</xdr:row>
      <xdr:rowOff>17780</xdr:rowOff>
    </xdr:to>
    <xdr:sp macro="" textlink="">
      <xdr:nvSpPr>
        <xdr:cNvPr id="146" name="円/楕円 145"/>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59707</xdr:rowOff>
    </xdr:from>
    <xdr:ext cx="762000" cy="259045"/>
    <xdr:sp macro="" textlink="">
      <xdr:nvSpPr>
        <xdr:cNvPr id="147"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72390</xdr:rowOff>
    </xdr:from>
    <xdr:to>
      <xdr:col>22</xdr:col>
      <xdr:colOff>615950</xdr:colOff>
      <xdr:row>20</xdr:row>
      <xdr:rowOff>2540</xdr:rowOff>
    </xdr:to>
    <xdr:sp macro="" textlink="">
      <xdr:nvSpPr>
        <xdr:cNvPr id="148" name="円/楕円 147"/>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158767</xdr:rowOff>
    </xdr:from>
    <xdr:ext cx="736600" cy="259045"/>
    <xdr:sp macro="" textlink="">
      <xdr:nvSpPr>
        <xdr:cNvPr id="149" name="テキスト ボックス 148"/>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3810</xdr:rowOff>
    </xdr:from>
    <xdr:to>
      <xdr:col>21</xdr:col>
      <xdr:colOff>412750</xdr:colOff>
      <xdr:row>19</xdr:row>
      <xdr:rowOff>105410</xdr:rowOff>
    </xdr:to>
    <xdr:sp macro="" textlink="">
      <xdr:nvSpPr>
        <xdr:cNvPr id="150" name="円/楕円 149"/>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90187</xdr:rowOff>
    </xdr:from>
    <xdr:ext cx="762000" cy="259045"/>
    <xdr:sp macro="" textlink="">
      <xdr:nvSpPr>
        <xdr:cNvPr id="151" name="テキスト ボックス 150"/>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34290</xdr:rowOff>
    </xdr:from>
    <xdr:to>
      <xdr:col>20</xdr:col>
      <xdr:colOff>209550</xdr:colOff>
      <xdr:row>19</xdr:row>
      <xdr:rowOff>135890</xdr:rowOff>
    </xdr:to>
    <xdr:sp macro="" textlink="">
      <xdr:nvSpPr>
        <xdr:cNvPr id="152" name="円/楕円 151"/>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120667</xdr:rowOff>
    </xdr:from>
    <xdr:ext cx="762000" cy="259045"/>
    <xdr:sp macro="" textlink="">
      <xdr:nvSpPr>
        <xdr:cNvPr id="153" name="テキスト ボックス 152"/>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19050</xdr:rowOff>
    </xdr:from>
    <xdr:to>
      <xdr:col>19</xdr:col>
      <xdr:colOff>6350</xdr:colOff>
      <xdr:row>19</xdr:row>
      <xdr:rowOff>120650</xdr:rowOff>
    </xdr:to>
    <xdr:sp macro="" textlink="">
      <xdr:nvSpPr>
        <xdr:cNvPr id="154" name="円/楕円 153"/>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105427</xdr:rowOff>
    </xdr:from>
    <xdr:ext cx="762000" cy="259045"/>
    <xdr:sp macro="" textlink="">
      <xdr:nvSpPr>
        <xdr:cNvPr id="155" name="テキスト ボックス 154"/>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ポイント上昇しています。</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経常的一般財源充当扶助費</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、障害者介護給付費や</a:t>
          </a:r>
          <a:r>
            <a:rPr lang="ja-JP" altLang="en-US" sz="1100" b="0" i="0" baseline="0">
              <a:solidFill>
                <a:sysClr val="windowText" lastClr="000000"/>
              </a:solidFill>
              <a:effectLst/>
              <a:latin typeface="+mn-lt"/>
              <a:ea typeface="+mn-ea"/>
              <a:cs typeface="+mn-cs"/>
            </a:rPr>
            <a:t>障害者訓練等給付</a:t>
          </a:r>
          <a:r>
            <a:rPr lang="ja-JP" altLang="ja-JP" sz="1100" b="0" i="0" baseline="0">
              <a:solidFill>
                <a:sysClr val="windowText" lastClr="000000"/>
              </a:solidFill>
              <a:effectLst/>
              <a:latin typeface="+mn-lt"/>
              <a:ea typeface="+mn-ea"/>
              <a:cs typeface="+mn-cs"/>
            </a:rPr>
            <a:t>費など</a:t>
          </a:r>
          <a:r>
            <a:rPr lang="ja-JP" altLang="en-US" sz="1100" b="0" i="0" baseline="0">
              <a:solidFill>
                <a:sysClr val="windowText" lastClr="000000"/>
              </a:solidFill>
              <a:effectLst/>
              <a:latin typeface="+mn-lt"/>
              <a:ea typeface="+mn-ea"/>
              <a:cs typeface="+mn-cs"/>
            </a:rPr>
            <a:t>で増加していますが、</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a:t>
          </a:r>
          <a:r>
            <a:rPr lang="ja-JP" altLang="en-US" sz="1100" b="0" i="0" baseline="0">
              <a:solidFill>
                <a:schemeClr val="dk1"/>
              </a:solidFill>
              <a:effectLst/>
              <a:latin typeface="+mn-lt"/>
              <a:ea typeface="+mn-ea"/>
              <a:cs typeface="+mn-cs"/>
            </a:rPr>
            <a:t>決算額</a:t>
          </a:r>
          <a:r>
            <a:rPr lang="ja-JP" altLang="ja-JP" sz="1100" b="0" i="0" baseline="0">
              <a:solidFill>
                <a:schemeClr val="dk1"/>
              </a:solidFill>
              <a:effectLst/>
              <a:latin typeface="+mn-lt"/>
              <a:ea typeface="+mn-ea"/>
              <a:cs typeface="+mn-cs"/>
            </a:rPr>
            <a:t>は類似団体と比較すると低くなっています</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経常収支比率が</a:t>
          </a:r>
          <a:r>
            <a:rPr lang="ja-JP" altLang="en-US" sz="1100" b="0" i="0" baseline="0">
              <a:solidFill>
                <a:schemeClr val="dk1"/>
              </a:solidFill>
              <a:effectLst/>
              <a:latin typeface="+mn-lt"/>
              <a:ea typeface="+mn-ea"/>
              <a:cs typeface="+mn-cs"/>
            </a:rPr>
            <a:t>類似団体平均より</a:t>
          </a:r>
          <a:r>
            <a:rPr lang="ja-JP" altLang="ja-JP" sz="1100" b="0" i="0" baseline="0">
              <a:solidFill>
                <a:schemeClr val="dk1"/>
              </a:solidFill>
              <a:effectLst/>
              <a:latin typeface="+mn-lt"/>
              <a:ea typeface="+mn-ea"/>
              <a:cs typeface="+mn-cs"/>
            </a:rPr>
            <a:t>上回っているので、分母となる経常一般財源が類似団体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より低い状況となっています。</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扶助費については、</a:t>
          </a:r>
          <a:r>
            <a:rPr lang="ja-JP" altLang="en-US" sz="1100" b="0" i="0" baseline="0">
              <a:solidFill>
                <a:sysClr val="windowText" lastClr="000000"/>
              </a:solidFill>
              <a:effectLst/>
              <a:latin typeface="+mn-lt"/>
              <a:ea typeface="+mn-ea"/>
              <a:cs typeface="+mn-cs"/>
            </a:rPr>
            <a:t>国県の財源が伴う部分はあるものの</a:t>
          </a:r>
          <a:r>
            <a:rPr lang="ja-JP" altLang="ja-JP" sz="1100" b="0" i="0" baseline="0">
              <a:solidFill>
                <a:sysClr val="windowText" lastClr="000000"/>
              </a:solidFill>
              <a:effectLst/>
              <a:latin typeface="+mn-lt"/>
              <a:ea typeface="+mn-ea"/>
              <a:cs typeface="+mn-cs"/>
            </a:rPr>
            <a:t>決算額が上昇傾向にあるために医療費や健康寿命に着目し</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各施策を講じ</a:t>
          </a:r>
          <a:r>
            <a:rPr lang="ja-JP" altLang="en-US"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税収の増に努め</a:t>
          </a:r>
          <a:r>
            <a:rPr lang="ja-JP" altLang="en-US" sz="1100" b="0" i="0" baseline="0">
              <a:solidFill>
                <a:schemeClr val="dk1"/>
              </a:solidFill>
              <a:effectLst/>
              <a:latin typeface="+mn-lt"/>
              <a:ea typeface="+mn-ea"/>
              <a:cs typeface="+mn-cs"/>
            </a:rPr>
            <a:t>てまいります。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57</xdr:row>
      <xdr:rowOff>53522</xdr:rowOff>
    </xdr:to>
    <xdr:cxnSp macro="">
      <xdr:nvCxnSpPr>
        <xdr:cNvPr id="190" name="直線コネクタ 189"/>
        <xdr:cNvCxnSpPr/>
      </xdr:nvCxnSpPr>
      <xdr:spPr>
        <a:xfrm>
          <a:off x="3987800" y="96628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61685</xdr:rowOff>
    </xdr:to>
    <xdr:cxnSp macro="">
      <xdr:nvCxnSpPr>
        <xdr:cNvPr id="193" name="直線コネクタ 192"/>
        <xdr:cNvCxnSpPr/>
      </xdr:nvCxnSpPr>
      <xdr:spPr>
        <a:xfrm>
          <a:off x="3098800" y="94996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118835</xdr:rowOff>
    </xdr:to>
    <xdr:cxnSp macro="">
      <xdr:nvCxnSpPr>
        <xdr:cNvPr id="196" name="直線コネクタ 195"/>
        <xdr:cNvCxnSpPr/>
      </xdr:nvCxnSpPr>
      <xdr:spPr>
        <a:xfrm flipV="1">
          <a:off x="2209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68035</xdr:rowOff>
    </xdr:from>
    <xdr:to>
      <xdr:col>4</xdr:col>
      <xdr:colOff>396875</xdr:colOff>
      <xdr:row>57</xdr:row>
      <xdr:rowOff>169635</xdr:rowOff>
    </xdr:to>
    <xdr:sp macro="" textlink="">
      <xdr:nvSpPr>
        <xdr:cNvPr id="197" name="フローチャート : 判断 196"/>
        <xdr:cNvSpPr/>
      </xdr:nvSpPr>
      <xdr:spPr>
        <a:xfrm>
          <a:off x="3048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198" name="テキスト ボックス 19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118835</xdr:rowOff>
    </xdr:to>
    <xdr:cxnSp macro="">
      <xdr:nvCxnSpPr>
        <xdr:cNvPr id="199" name="直線コネクタ 198"/>
        <xdr:cNvCxnSpPr/>
      </xdr:nvCxnSpPr>
      <xdr:spPr>
        <a:xfrm>
          <a:off x="1320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02" name="フローチャート : 判断 201"/>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03" name="テキスト ボックス 202"/>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9" name="円/楕円 208"/>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10"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1" name="円/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2" name="テキスト ボックス 211"/>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しています。</a:t>
          </a:r>
          <a:endParaRPr lang="ja-JP" altLang="en-US" sz="1100" b="0" i="0" baseline="0">
            <a:solidFill>
              <a:schemeClr val="dk1"/>
            </a:solidFill>
            <a:effectLst/>
            <a:latin typeface="+mn-lt"/>
            <a:ea typeface="+mn-ea"/>
            <a:cs typeface="+mn-cs"/>
          </a:endParaRPr>
        </a:p>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ja-JP" altLang="ja-JP" sz="1100" b="0" i="0" baseline="0">
              <a:solidFill>
                <a:sysClr val="windowText" lastClr="000000"/>
              </a:solidFill>
              <a:effectLst/>
              <a:latin typeface="+mn-lt"/>
              <a:ea typeface="+mn-ea"/>
              <a:cs typeface="+mn-cs"/>
            </a:rPr>
            <a:t>要因については、</a:t>
          </a:r>
          <a:r>
            <a:rPr lang="ja-JP" altLang="ja-JP" sz="1100" b="0" i="0" baseline="0">
              <a:solidFill>
                <a:schemeClr val="dk1"/>
              </a:solidFill>
              <a:effectLst/>
              <a:latin typeface="+mn-lt"/>
              <a:ea typeface="+mn-ea"/>
              <a:cs typeface="+mn-cs"/>
            </a:rPr>
            <a:t>経常的一般財源充当額</a:t>
          </a:r>
          <a:r>
            <a:rPr lang="ja-JP" altLang="en-US" sz="1100" b="0" i="0" baseline="0">
              <a:solidFill>
                <a:schemeClr val="dk1"/>
              </a:solidFill>
              <a:effectLst/>
              <a:latin typeface="+mn-lt"/>
              <a:ea typeface="+mn-ea"/>
              <a:cs typeface="+mn-cs"/>
            </a:rPr>
            <a:t>が</a:t>
          </a:r>
          <a:r>
            <a:rPr lang="ja-JP" altLang="en-US" sz="1100" b="0" i="0" baseline="0">
              <a:solidFill>
                <a:sysClr val="windowText" lastClr="000000"/>
              </a:solidFill>
              <a:effectLst/>
              <a:latin typeface="+mn-lt"/>
              <a:ea typeface="+mn-ea"/>
              <a:cs typeface="+mn-cs"/>
            </a:rPr>
            <a:t>維持補修費は</a:t>
          </a:r>
          <a:r>
            <a:rPr lang="en-US" altLang="ja-JP" sz="1100" b="0" i="0" baseline="0">
              <a:solidFill>
                <a:sysClr val="windowText" lastClr="000000"/>
              </a:solidFill>
              <a:effectLst/>
              <a:latin typeface="+mn-lt"/>
              <a:ea typeface="+mn-ea"/>
              <a:cs typeface="+mn-cs"/>
            </a:rPr>
            <a:t>12,502</a:t>
          </a:r>
          <a:r>
            <a:rPr lang="ja-JP" altLang="en-US" sz="1100" b="0" i="0" baseline="0">
              <a:solidFill>
                <a:sysClr val="windowText" lastClr="000000"/>
              </a:solidFill>
              <a:effectLst/>
              <a:latin typeface="+mn-lt"/>
              <a:ea typeface="+mn-ea"/>
              <a:cs typeface="+mn-cs"/>
            </a:rPr>
            <a:t>千円増</a:t>
          </a:r>
          <a:r>
            <a:rPr lang="en-US" altLang="ja-JP" sz="1100" b="0" i="0" baseline="0">
              <a:solidFill>
                <a:sysClr val="windowText" lastClr="000000"/>
              </a:solidFill>
              <a:effectLst/>
              <a:latin typeface="+mn-lt"/>
              <a:ea typeface="+mn-ea"/>
              <a:cs typeface="+mn-cs"/>
            </a:rPr>
            <a:t>(27.3%</a:t>
          </a:r>
          <a:r>
            <a:rPr lang="ja-JP" altLang="en-US" sz="1100" b="0" i="0" baseline="0">
              <a:solidFill>
                <a:sysClr val="windowText" lastClr="000000"/>
              </a:solidFill>
              <a:effectLst/>
              <a:latin typeface="+mn-lt"/>
              <a:ea typeface="+mn-ea"/>
              <a:cs typeface="+mn-cs"/>
            </a:rPr>
            <a:t>増</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しているものの、</a:t>
          </a:r>
          <a:r>
            <a:rPr lang="ja-JP" altLang="ja-JP" sz="1100" b="0" i="0" baseline="0">
              <a:solidFill>
                <a:sysClr val="windowText" lastClr="000000"/>
              </a:solidFill>
              <a:effectLst/>
              <a:latin typeface="+mn-lt"/>
              <a:ea typeface="+mn-ea"/>
              <a:cs typeface="+mn-cs"/>
            </a:rPr>
            <a:t>下水道事業特別会計への繰出金</a:t>
          </a:r>
          <a:r>
            <a:rPr lang="ja-JP" altLang="en-US" sz="1100" b="0" i="0" baseline="0">
              <a:solidFill>
                <a:sysClr val="windowText" lastClr="000000"/>
              </a:solidFill>
              <a:effectLst/>
              <a:latin typeface="+mn-lt"/>
              <a:ea typeface="+mn-ea"/>
              <a:cs typeface="+mn-cs"/>
            </a:rPr>
            <a:t>が</a:t>
          </a:r>
          <a:r>
            <a:rPr lang="en-US" altLang="ja-JP" sz="1100" b="0" i="0" baseline="0">
              <a:solidFill>
                <a:sysClr val="windowText" lastClr="000000"/>
              </a:solidFill>
              <a:effectLst/>
              <a:latin typeface="+mn-lt"/>
              <a:ea typeface="+mn-ea"/>
              <a:cs typeface="+mn-cs"/>
            </a:rPr>
            <a:t>70,208</a:t>
          </a:r>
          <a:r>
            <a:rPr lang="ja-JP" altLang="en-US" sz="1100" b="0" i="0" baseline="0">
              <a:solidFill>
                <a:sysClr val="windowText" lastClr="000000"/>
              </a:solidFill>
              <a:effectLst/>
              <a:latin typeface="+mn-lt"/>
              <a:ea typeface="+mn-ea"/>
              <a:cs typeface="+mn-cs"/>
            </a:rPr>
            <a:t>千円減</a:t>
          </a:r>
          <a:r>
            <a:rPr lang="en-US" altLang="ja-JP" sz="1100" b="0" i="0" baseline="0">
              <a:solidFill>
                <a:sysClr val="windowText" lastClr="000000"/>
              </a:solidFill>
              <a:effectLst/>
              <a:latin typeface="+mn-lt"/>
              <a:ea typeface="+mn-ea"/>
              <a:cs typeface="+mn-cs"/>
            </a:rPr>
            <a:t>(9.0%</a:t>
          </a:r>
          <a:r>
            <a:rPr lang="ja-JP" altLang="en-US" sz="1100" b="0" i="0" baseline="0">
              <a:solidFill>
                <a:sysClr val="windowText" lastClr="000000"/>
              </a:solidFill>
              <a:effectLst/>
              <a:latin typeface="+mn-lt"/>
              <a:ea typeface="+mn-ea"/>
              <a:cs typeface="+mn-cs"/>
            </a:rPr>
            <a:t>減</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によるものです。</a:t>
          </a:r>
        </a:p>
        <a:p>
          <a:pPr rtl="0" eaLnBrk="1" fontAlgn="auto" latinLnBrk="0" hangingPunct="1"/>
          <a:r>
            <a:rPr lang="ja-JP" altLang="en-US" sz="1100" b="0" i="0" baseline="0">
              <a:solidFill>
                <a:sysClr val="windowText" lastClr="000000"/>
              </a:solidFill>
              <a:effectLst/>
              <a:latin typeface="+mn-lt"/>
              <a:ea typeface="+mn-ea"/>
              <a:cs typeface="+mn-cs"/>
            </a:rPr>
            <a:t>　今後は、施設の老朽化に伴う維持補修費の増が見込まれるところです。</a:t>
          </a: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24130</xdr:rowOff>
    </xdr:from>
    <xdr:to>
      <xdr:col>24</xdr:col>
      <xdr:colOff>31750</xdr:colOff>
      <xdr:row>59</xdr:row>
      <xdr:rowOff>130810</xdr:rowOff>
    </xdr:to>
    <xdr:cxnSp macro="">
      <xdr:nvCxnSpPr>
        <xdr:cNvPr id="251" name="直線コネクタ 250"/>
        <xdr:cNvCxnSpPr/>
      </xdr:nvCxnSpPr>
      <xdr:spPr>
        <a:xfrm flipV="1">
          <a:off x="15671800" y="10139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130810</xdr:rowOff>
    </xdr:to>
    <xdr:cxnSp macro="">
      <xdr:nvCxnSpPr>
        <xdr:cNvPr id="254" name="直線コネクタ 253"/>
        <xdr:cNvCxnSpPr/>
      </xdr:nvCxnSpPr>
      <xdr:spPr>
        <a:xfrm>
          <a:off x="14782800" y="101168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59</xdr:row>
      <xdr:rowOff>62230</xdr:rowOff>
    </xdr:to>
    <xdr:cxnSp macro="">
      <xdr:nvCxnSpPr>
        <xdr:cNvPr id="257" name="直線コネクタ 256"/>
        <xdr:cNvCxnSpPr/>
      </xdr:nvCxnSpPr>
      <xdr:spPr>
        <a:xfrm flipV="1">
          <a:off x="13893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62230</xdr:rowOff>
    </xdr:to>
    <xdr:cxnSp macro="">
      <xdr:nvCxnSpPr>
        <xdr:cNvPr id="260" name="直線コネクタ 259"/>
        <xdr:cNvCxnSpPr/>
      </xdr:nvCxnSpPr>
      <xdr:spPr>
        <a:xfrm>
          <a:off x="13004800" y="1010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70" name="円/楕円 269"/>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71"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80010</xdr:rowOff>
    </xdr:from>
    <xdr:to>
      <xdr:col>22</xdr:col>
      <xdr:colOff>615950</xdr:colOff>
      <xdr:row>60</xdr:row>
      <xdr:rowOff>10160</xdr:rowOff>
    </xdr:to>
    <xdr:sp macro="" textlink="">
      <xdr:nvSpPr>
        <xdr:cNvPr id="272" name="円/楕円 271"/>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166387</xdr:rowOff>
    </xdr:from>
    <xdr:ext cx="736600" cy="259045"/>
    <xdr:sp macro="" textlink="">
      <xdr:nvSpPr>
        <xdr:cNvPr id="273" name="テキスト ボックス 272"/>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74" name="円/楕円 273"/>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75" name="テキスト ボックス 274"/>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11430</xdr:rowOff>
    </xdr:from>
    <xdr:to>
      <xdr:col>20</xdr:col>
      <xdr:colOff>209550</xdr:colOff>
      <xdr:row>59</xdr:row>
      <xdr:rowOff>113030</xdr:rowOff>
    </xdr:to>
    <xdr:sp macro="" textlink="">
      <xdr:nvSpPr>
        <xdr:cNvPr id="276" name="円/楕円 275"/>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97807</xdr:rowOff>
    </xdr:from>
    <xdr:ext cx="762000" cy="259045"/>
    <xdr:sp macro="" textlink="">
      <xdr:nvSpPr>
        <xdr:cNvPr id="277" name="テキスト ボックス 276"/>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8" name="円/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回り、前年度より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ポイント上昇しています。</a:t>
          </a:r>
          <a:endParaRPr lang="ja-JP" altLang="en-US" sz="1100" b="0" i="0" baseline="0">
            <a:solidFill>
              <a:schemeClr val="dk1"/>
            </a:solidFill>
            <a:effectLst/>
            <a:latin typeface="+mn-lt"/>
            <a:ea typeface="+mn-ea"/>
            <a:cs typeface="+mn-cs"/>
          </a:endParaRPr>
        </a:p>
        <a:p>
          <a:pPr rtl="0" eaLnBrk="1" fontAlgn="auto" latinLnBrk="0" hangingPunct="1"/>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前年度より増の</a:t>
          </a:r>
          <a:r>
            <a:rPr lang="ja-JP" altLang="ja-JP" sz="1100" b="0" i="0" baseline="0">
              <a:solidFill>
                <a:sysClr val="windowText" lastClr="000000"/>
              </a:solidFill>
              <a:effectLst/>
              <a:latin typeface="+mn-lt"/>
              <a:ea typeface="+mn-ea"/>
              <a:cs typeface="+mn-cs"/>
            </a:rPr>
            <a:t>要因については、</a:t>
          </a:r>
          <a:r>
            <a:rPr lang="ja-JP" altLang="en-US" sz="1100" b="0" i="0" baseline="0">
              <a:solidFill>
                <a:sysClr val="windowText" lastClr="000000"/>
              </a:solidFill>
              <a:effectLst/>
              <a:latin typeface="+mn-lt"/>
              <a:ea typeface="+mn-ea"/>
              <a:cs typeface="+mn-cs"/>
            </a:rPr>
            <a:t>町民バス運行見直しによる負担金等の増により</a:t>
          </a:r>
          <a:r>
            <a:rPr lang="ja-JP" altLang="ja-JP" sz="1100" b="0" i="0" baseline="0">
              <a:solidFill>
                <a:sysClr val="windowText" lastClr="000000"/>
              </a:solidFill>
              <a:effectLst/>
              <a:latin typeface="+mn-lt"/>
              <a:ea typeface="+mn-ea"/>
              <a:cs typeface="+mn-cs"/>
            </a:rPr>
            <a:t>経常的一般財源充当額が</a:t>
          </a:r>
          <a:r>
            <a:rPr lang="en-US" altLang="ja-JP" sz="1100" b="0" i="0" baseline="0">
              <a:solidFill>
                <a:sysClr val="windowText" lastClr="000000"/>
              </a:solidFill>
              <a:effectLst/>
              <a:latin typeface="+mn-lt"/>
              <a:ea typeface="+mn-ea"/>
              <a:cs typeface="+mn-cs"/>
            </a:rPr>
            <a:t>4.3%</a:t>
          </a:r>
          <a:r>
            <a:rPr lang="ja-JP" altLang="ja-JP" sz="1100" b="0" i="0" baseline="0">
              <a:solidFill>
                <a:sysClr val="windowText" lastClr="000000"/>
              </a:solidFill>
              <a:effectLst/>
              <a:latin typeface="+mn-lt"/>
              <a:ea typeface="+mn-ea"/>
              <a:cs typeface="+mn-cs"/>
            </a:rPr>
            <a:t>上昇したことによるものです。</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経常的一般財源充当</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は増加していますが、人口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人当たり決算額は類似団体と比較すると低くなっています。経常収支比率が類似団体平均より上回っているので、分母となる経常一般財源が類似団体平均より低い状況となっています。</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地域公共交通確保</a:t>
          </a:r>
          <a:r>
            <a:rPr lang="ja-JP" altLang="ja-JP" sz="1100" b="0" i="0" baseline="0">
              <a:solidFill>
                <a:sysClr val="windowText" lastClr="000000"/>
              </a:solidFill>
              <a:effectLst/>
              <a:latin typeface="+mn-lt"/>
              <a:ea typeface="+mn-ea"/>
              <a:cs typeface="+mn-cs"/>
            </a:rPr>
            <a:t>補助</a:t>
          </a:r>
          <a:r>
            <a:rPr lang="ja-JP" altLang="en-US" sz="1100" b="0" i="0" baseline="0">
              <a:solidFill>
                <a:sysClr val="windowText" lastClr="000000"/>
              </a:solidFill>
              <a:effectLst/>
              <a:latin typeface="+mn-lt"/>
              <a:ea typeface="+mn-ea"/>
              <a:cs typeface="+mn-cs"/>
            </a:rPr>
            <a:t>金が対象外となり、経常的一般財源が増加見込みであることから、さらなる上昇が見込まれます。</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46990</xdr:rowOff>
    </xdr:to>
    <xdr:cxnSp macro="">
      <xdr:nvCxnSpPr>
        <xdr:cNvPr id="309" name="直線コネクタ 308"/>
        <xdr:cNvCxnSpPr/>
      </xdr:nvCxnSpPr>
      <xdr:spPr>
        <a:xfrm>
          <a:off x="15671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24130</xdr:rowOff>
    </xdr:to>
    <xdr:cxnSp macro="">
      <xdr:nvCxnSpPr>
        <xdr:cNvPr id="312" name="直線コネクタ 311"/>
        <xdr:cNvCxnSpPr/>
      </xdr:nvCxnSpPr>
      <xdr:spPr>
        <a:xfrm>
          <a:off x="14782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83566</xdr:rowOff>
    </xdr:to>
    <xdr:cxnSp macro="">
      <xdr:nvCxnSpPr>
        <xdr:cNvPr id="315" name="直線コネクタ 314"/>
        <xdr:cNvCxnSpPr/>
      </xdr:nvCxnSpPr>
      <xdr:spPr>
        <a:xfrm flipV="1">
          <a:off x="13893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6" name="フローチャート : 判断 315"/>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7" name="テキスト ボックス 316"/>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38</xdr:row>
      <xdr:rowOff>8128</xdr:rowOff>
    </xdr:to>
    <xdr:cxnSp macro="">
      <xdr:nvCxnSpPr>
        <xdr:cNvPr id="318" name="直線コネクタ 317"/>
        <xdr:cNvCxnSpPr/>
      </xdr:nvCxnSpPr>
      <xdr:spPr>
        <a:xfrm flipV="1">
          <a:off x="13004800" y="64272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9" name="フローチャート :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0" name="テキスト ボックス 319"/>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2" name="テキスト ボックス 32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8" name="円/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0" name="円/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32" name="円/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33" name="テキスト ボックス 33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4" name="円/楕円 333"/>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5" name="テキスト ボックス 334"/>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6" name="円/楕円 335"/>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7" name="テキスト ボックス 336"/>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ポイント下降しています。</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償還が着実に進んでいるため、過去数年間は下降傾向で比率がより低くなっているところです。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　公債費については、東日本大震災以降に借入れしました七ヶ浜中学校改築や災害公営住宅などの元利償還金が増え、平成</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年度へ向け増加していく見通しとなっております。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今後も地方債の新規発行を伴う普通建設事業費を抑制しつつ、発行の際は交付税算入のある事業を最優先とする方針であります。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65278</xdr:rowOff>
    </xdr:from>
    <xdr:to>
      <xdr:col>7</xdr:col>
      <xdr:colOff>15875</xdr:colOff>
      <xdr:row>75</xdr:row>
      <xdr:rowOff>74422</xdr:rowOff>
    </xdr:to>
    <xdr:cxnSp macro="">
      <xdr:nvCxnSpPr>
        <xdr:cNvPr id="367" name="直線コネクタ 366"/>
        <xdr:cNvCxnSpPr/>
      </xdr:nvCxnSpPr>
      <xdr:spPr>
        <a:xfrm flipV="1">
          <a:off x="3987800" y="12924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74422</xdr:rowOff>
    </xdr:from>
    <xdr:to>
      <xdr:col>5</xdr:col>
      <xdr:colOff>549275</xdr:colOff>
      <xdr:row>75</xdr:row>
      <xdr:rowOff>133858</xdr:rowOff>
    </xdr:to>
    <xdr:cxnSp macro="">
      <xdr:nvCxnSpPr>
        <xdr:cNvPr id="370" name="直線コネクタ 369"/>
        <xdr:cNvCxnSpPr/>
      </xdr:nvCxnSpPr>
      <xdr:spPr>
        <a:xfrm flipV="1">
          <a:off x="3098800" y="12933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133858</xdr:rowOff>
    </xdr:from>
    <xdr:to>
      <xdr:col>4</xdr:col>
      <xdr:colOff>346075</xdr:colOff>
      <xdr:row>75</xdr:row>
      <xdr:rowOff>165863</xdr:rowOff>
    </xdr:to>
    <xdr:cxnSp macro="">
      <xdr:nvCxnSpPr>
        <xdr:cNvPr id="373" name="直線コネクタ 372"/>
        <xdr:cNvCxnSpPr/>
      </xdr:nvCxnSpPr>
      <xdr:spPr>
        <a:xfrm flipV="1">
          <a:off x="2209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163068</xdr:rowOff>
    </xdr:from>
    <xdr:to>
      <xdr:col>4</xdr:col>
      <xdr:colOff>396875</xdr:colOff>
      <xdr:row>77</xdr:row>
      <xdr:rowOff>93218</xdr:rowOff>
    </xdr:to>
    <xdr:sp macro="" textlink="">
      <xdr:nvSpPr>
        <xdr:cNvPr id="374" name="フローチャート : 判断 373"/>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77995</xdr:rowOff>
    </xdr:from>
    <xdr:ext cx="762000" cy="259045"/>
    <xdr:sp macro="" textlink="">
      <xdr:nvSpPr>
        <xdr:cNvPr id="375" name="テキスト ボックス 374"/>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165863</xdr:rowOff>
    </xdr:from>
    <xdr:to>
      <xdr:col>3</xdr:col>
      <xdr:colOff>142875</xdr:colOff>
      <xdr:row>76</xdr:row>
      <xdr:rowOff>113285</xdr:rowOff>
    </xdr:to>
    <xdr:cxnSp macro="">
      <xdr:nvCxnSpPr>
        <xdr:cNvPr id="376" name="直線コネクタ 375"/>
        <xdr:cNvCxnSpPr/>
      </xdr:nvCxnSpPr>
      <xdr:spPr>
        <a:xfrm flipV="1">
          <a:off x="1320800" y="130246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763</xdr:rowOff>
    </xdr:from>
    <xdr:to>
      <xdr:col>3</xdr:col>
      <xdr:colOff>193675</xdr:colOff>
      <xdr:row>77</xdr:row>
      <xdr:rowOff>102363</xdr:rowOff>
    </xdr:to>
    <xdr:sp macro="" textlink="">
      <xdr:nvSpPr>
        <xdr:cNvPr id="377" name="フローチャート : 判断 376"/>
        <xdr:cNvSpPr/>
      </xdr:nvSpPr>
      <xdr:spPr>
        <a:xfrm>
          <a:off x="2159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87140</xdr:rowOff>
    </xdr:from>
    <xdr:ext cx="762000" cy="259045"/>
    <xdr:sp macro="" textlink="">
      <xdr:nvSpPr>
        <xdr:cNvPr id="378" name="テキスト ボックス 377"/>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9" name="フローチャート : 判断 378"/>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0" name="テキスト ボックス 379"/>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14478</xdr:rowOff>
    </xdr:from>
    <xdr:to>
      <xdr:col>7</xdr:col>
      <xdr:colOff>66675</xdr:colOff>
      <xdr:row>75</xdr:row>
      <xdr:rowOff>116078</xdr:rowOff>
    </xdr:to>
    <xdr:sp macro="" textlink="">
      <xdr:nvSpPr>
        <xdr:cNvPr id="386" name="円/楕円 385"/>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31005</xdr:rowOff>
    </xdr:from>
    <xdr:ext cx="762000" cy="259045"/>
    <xdr:sp macro="" textlink="">
      <xdr:nvSpPr>
        <xdr:cNvPr id="387" name="公債費該当値テキスト"/>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23622</xdr:rowOff>
    </xdr:from>
    <xdr:to>
      <xdr:col>5</xdr:col>
      <xdr:colOff>600075</xdr:colOff>
      <xdr:row>75</xdr:row>
      <xdr:rowOff>125222</xdr:rowOff>
    </xdr:to>
    <xdr:sp macro="" textlink="">
      <xdr:nvSpPr>
        <xdr:cNvPr id="388" name="円/楕円 387"/>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135399</xdr:rowOff>
    </xdr:from>
    <xdr:ext cx="736600" cy="259045"/>
    <xdr:sp macro="" textlink="">
      <xdr:nvSpPr>
        <xdr:cNvPr id="389" name="テキスト ボックス 388"/>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83058</xdr:rowOff>
    </xdr:from>
    <xdr:to>
      <xdr:col>4</xdr:col>
      <xdr:colOff>396875</xdr:colOff>
      <xdr:row>76</xdr:row>
      <xdr:rowOff>13208</xdr:rowOff>
    </xdr:to>
    <xdr:sp macro="" textlink="">
      <xdr:nvSpPr>
        <xdr:cNvPr id="390" name="円/楕円 389"/>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23385</xdr:rowOff>
    </xdr:from>
    <xdr:ext cx="762000" cy="259045"/>
    <xdr:sp macro="" textlink="">
      <xdr:nvSpPr>
        <xdr:cNvPr id="391" name="テキスト ボックス 390"/>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115062</xdr:rowOff>
    </xdr:from>
    <xdr:to>
      <xdr:col>3</xdr:col>
      <xdr:colOff>193675</xdr:colOff>
      <xdr:row>76</xdr:row>
      <xdr:rowOff>45213</xdr:rowOff>
    </xdr:to>
    <xdr:sp macro="" textlink="">
      <xdr:nvSpPr>
        <xdr:cNvPr id="392" name="円/楕円 391"/>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55389</xdr:rowOff>
    </xdr:from>
    <xdr:ext cx="762000" cy="259045"/>
    <xdr:sp macro="" textlink="">
      <xdr:nvSpPr>
        <xdr:cNvPr id="393" name="テキスト ボックス 392"/>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4" name="円/楕円 393"/>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5" name="テキスト ボックス 394"/>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類似団体平均を</a:t>
          </a:r>
          <a:r>
            <a:rPr lang="en-US" altLang="ja-JP" sz="1100" b="0" i="0" baseline="0">
              <a:solidFill>
                <a:sysClr val="windowText" lastClr="000000"/>
              </a:solidFill>
              <a:effectLst/>
              <a:latin typeface="+mn-lt"/>
              <a:ea typeface="+mn-ea"/>
              <a:cs typeface="+mn-cs"/>
            </a:rPr>
            <a:t>15.1</a:t>
          </a:r>
          <a:r>
            <a:rPr lang="ja-JP" altLang="ja-JP" sz="1100" b="0" i="0" baseline="0">
              <a:solidFill>
                <a:sysClr val="windowText" lastClr="000000"/>
              </a:solidFill>
              <a:effectLst/>
              <a:latin typeface="+mn-lt"/>
              <a:ea typeface="+mn-ea"/>
              <a:cs typeface="+mn-cs"/>
            </a:rPr>
            <a:t>ポイント上回り、前年度より</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ポイント上昇しています。</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前年度より増の</a:t>
          </a:r>
          <a:r>
            <a:rPr lang="ja-JP" altLang="ja-JP" sz="1100" b="0" i="0" baseline="0">
              <a:solidFill>
                <a:sysClr val="windowText" lastClr="000000"/>
              </a:solidFill>
              <a:effectLst/>
              <a:latin typeface="+mn-lt"/>
              <a:ea typeface="+mn-ea"/>
              <a:cs typeface="+mn-cs"/>
            </a:rPr>
            <a:t>要因については、</a:t>
          </a:r>
          <a:r>
            <a:rPr lang="ja-JP" altLang="ja-JP" sz="1100" b="0" i="0" baseline="0">
              <a:solidFill>
                <a:schemeClr val="dk1"/>
              </a:solidFill>
              <a:effectLst/>
              <a:latin typeface="+mn-lt"/>
              <a:ea typeface="+mn-ea"/>
              <a:cs typeface="+mn-cs"/>
            </a:rPr>
            <a:t>下水道事業特別会計への繰出金</a:t>
          </a:r>
          <a:r>
            <a:rPr lang="ja-JP" altLang="en-US" sz="1100" b="0" i="0" baseline="0">
              <a:solidFill>
                <a:schemeClr val="dk1"/>
              </a:solidFill>
              <a:effectLst/>
              <a:latin typeface="+mn-lt"/>
              <a:ea typeface="+mn-ea"/>
              <a:cs typeface="+mn-cs"/>
            </a:rPr>
            <a:t>の減により比率は減しているものの</a:t>
          </a:r>
          <a:r>
            <a:rPr lang="ja-JP" altLang="en-US" sz="1100" b="0" i="0" baseline="0">
              <a:solidFill>
                <a:sysClr val="windowText" lastClr="000000"/>
              </a:solidFill>
              <a:effectLst/>
              <a:latin typeface="+mn-lt"/>
              <a:ea typeface="+mn-ea"/>
              <a:cs typeface="+mn-cs"/>
            </a:rPr>
            <a:t>障害者介護給付費の増による扶助費や町民バス路線見直しによる補助費の</a:t>
          </a:r>
          <a:r>
            <a:rPr lang="ja-JP" altLang="ja-JP" sz="1100" b="0" i="0" baseline="0">
              <a:solidFill>
                <a:sysClr val="windowText" lastClr="000000"/>
              </a:solidFill>
              <a:effectLst/>
              <a:latin typeface="+mn-lt"/>
              <a:ea typeface="+mn-ea"/>
              <a:cs typeface="+mn-cs"/>
            </a:rPr>
            <a:t>比率</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上昇</a:t>
          </a:r>
          <a:r>
            <a:rPr lang="ja-JP" altLang="en-US" sz="1100" b="0" i="0" baseline="0">
              <a:solidFill>
                <a:sysClr val="windowText" lastClr="000000"/>
              </a:solidFill>
              <a:effectLst/>
              <a:latin typeface="+mn-lt"/>
              <a:ea typeface="+mn-ea"/>
              <a:cs typeface="+mn-cs"/>
            </a:rPr>
            <a:t>していることによるもので</a:t>
          </a:r>
          <a:r>
            <a:rPr lang="ja-JP" altLang="ja-JP" sz="1100" b="0" i="0" baseline="0">
              <a:solidFill>
                <a:sysClr val="windowText" lastClr="000000"/>
              </a:solidFill>
              <a:effectLst/>
              <a:latin typeface="+mn-lt"/>
              <a:ea typeface="+mn-ea"/>
              <a:cs typeface="+mn-cs"/>
            </a:rPr>
            <a:t>す。</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ja-JP" sz="1100" b="0" i="0" baseline="0">
              <a:solidFill>
                <a:srgbClr val="FF0000"/>
              </a:solidFill>
              <a:effectLst/>
              <a:latin typeface="+mn-lt"/>
              <a:ea typeface="+mn-ea"/>
              <a:cs typeface="+mn-cs"/>
            </a:rPr>
            <a:t>　</a:t>
          </a:r>
          <a:endParaRPr lang="ja-JP" altLang="ja-JP" sz="1400">
            <a:solidFill>
              <a:srgbClr val="FF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54611</xdr:rowOff>
    </xdr:from>
    <xdr:to>
      <xdr:col>24</xdr:col>
      <xdr:colOff>31750</xdr:colOff>
      <xdr:row>79</xdr:row>
      <xdr:rowOff>62230</xdr:rowOff>
    </xdr:to>
    <xdr:cxnSp macro="">
      <xdr:nvCxnSpPr>
        <xdr:cNvPr id="428" name="直線コネクタ 427"/>
        <xdr:cNvCxnSpPr/>
      </xdr:nvCxnSpPr>
      <xdr:spPr>
        <a:xfrm>
          <a:off x="15671800" y="13599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85089</xdr:rowOff>
    </xdr:from>
    <xdr:to>
      <xdr:col>22</xdr:col>
      <xdr:colOff>565150</xdr:colOff>
      <xdr:row>79</xdr:row>
      <xdr:rowOff>54611</xdr:rowOff>
    </xdr:to>
    <xdr:cxnSp macro="">
      <xdr:nvCxnSpPr>
        <xdr:cNvPr id="431" name="直線コネクタ 430"/>
        <xdr:cNvCxnSpPr/>
      </xdr:nvCxnSpPr>
      <xdr:spPr>
        <a:xfrm>
          <a:off x="14782800" y="134581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79</xdr:row>
      <xdr:rowOff>96520</xdr:rowOff>
    </xdr:to>
    <xdr:cxnSp macro="">
      <xdr:nvCxnSpPr>
        <xdr:cNvPr id="434" name="直線コネクタ 433"/>
        <xdr:cNvCxnSpPr/>
      </xdr:nvCxnSpPr>
      <xdr:spPr>
        <a:xfrm flipV="1">
          <a:off x="13893800" y="134581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35" name="フローチャート : 判断 43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36" name="テキスト ボックス 43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96520</xdr:rowOff>
    </xdr:from>
    <xdr:to>
      <xdr:col>20</xdr:col>
      <xdr:colOff>158750</xdr:colOff>
      <xdr:row>79</xdr:row>
      <xdr:rowOff>107950</xdr:rowOff>
    </xdr:to>
    <xdr:cxnSp macro="">
      <xdr:nvCxnSpPr>
        <xdr:cNvPr id="437" name="直線コネクタ 436"/>
        <xdr:cNvCxnSpPr/>
      </xdr:nvCxnSpPr>
      <xdr:spPr>
        <a:xfrm flipV="1">
          <a:off x="13004800" y="13641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8" name="フローチャート : 判断 437"/>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39" name="テキスト ボックス 438"/>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0" name="フローチャート : 判断 439"/>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1" name="テキスト ボックス 440"/>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11430</xdr:rowOff>
    </xdr:from>
    <xdr:to>
      <xdr:col>24</xdr:col>
      <xdr:colOff>82550</xdr:colOff>
      <xdr:row>79</xdr:row>
      <xdr:rowOff>113030</xdr:rowOff>
    </xdr:to>
    <xdr:sp macro="" textlink="">
      <xdr:nvSpPr>
        <xdr:cNvPr id="447" name="円/楕円 446"/>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154957</xdr:rowOff>
    </xdr:from>
    <xdr:ext cx="762000" cy="259045"/>
    <xdr:sp macro="" textlink="">
      <xdr:nvSpPr>
        <xdr:cNvPr id="448" name="公債費以外該当値テキスト"/>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3811</xdr:rowOff>
    </xdr:from>
    <xdr:to>
      <xdr:col>22</xdr:col>
      <xdr:colOff>615950</xdr:colOff>
      <xdr:row>79</xdr:row>
      <xdr:rowOff>105411</xdr:rowOff>
    </xdr:to>
    <xdr:sp macro="" textlink="">
      <xdr:nvSpPr>
        <xdr:cNvPr id="449" name="円/楕円 448"/>
        <xdr:cNvSpPr/>
      </xdr:nvSpPr>
      <xdr:spPr>
        <a:xfrm>
          <a:off x="15621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90188</xdr:rowOff>
    </xdr:from>
    <xdr:ext cx="736600" cy="259045"/>
    <xdr:sp macro="" textlink="">
      <xdr:nvSpPr>
        <xdr:cNvPr id="450" name="テキスト ボックス 449"/>
        <xdr:cNvSpPr txBox="1"/>
      </xdr:nvSpPr>
      <xdr:spPr>
        <a:xfrm>
          <a:off x="15290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34289</xdr:rowOff>
    </xdr:from>
    <xdr:to>
      <xdr:col>21</xdr:col>
      <xdr:colOff>412750</xdr:colOff>
      <xdr:row>78</xdr:row>
      <xdr:rowOff>135889</xdr:rowOff>
    </xdr:to>
    <xdr:sp macro="" textlink="">
      <xdr:nvSpPr>
        <xdr:cNvPr id="451" name="円/楕円 450"/>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52" name="テキスト ボックス 451"/>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45720</xdr:rowOff>
    </xdr:from>
    <xdr:to>
      <xdr:col>20</xdr:col>
      <xdr:colOff>209550</xdr:colOff>
      <xdr:row>79</xdr:row>
      <xdr:rowOff>147320</xdr:rowOff>
    </xdr:to>
    <xdr:sp macro="" textlink="">
      <xdr:nvSpPr>
        <xdr:cNvPr id="453" name="円/楕円 452"/>
        <xdr:cNvSpPr/>
      </xdr:nvSpPr>
      <xdr:spPr>
        <a:xfrm>
          <a:off x="13843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132097</xdr:rowOff>
    </xdr:from>
    <xdr:ext cx="762000" cy="259045"/>
    <xdr:sp macro="" textlink="">
      <xdr:nvSpPr>
        <xdr:cNvPr id="454" name="テキスト ボックス 453"/>
        <xdr:cNvSpPr txBox="1"/>
      </xdr:nvSpPr>
      <xdr:spPr>
        <a:xfrm>
          <a:off x="13512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57150</xdr:rowOff>
    </xdr:from>
    <xdr:to>
      <xdr:col>19</xdr:col>
      <xdr:colOff>6350</xdr:colOff>
      <xdr:row>79</xdr:row>
      <xdr:rowOff>158750</xdr:rowOff>
    </xdr:to>
    <xdr:sp macro="" textlink="">
      <xdr:nvSpPr>
        <xdr:cNvPr id="455" name="円/楕円 454"/>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143527</xdr:rowOff>
    </xdr:from>
    <xdr:ext cx="762000" cy="259045"/>
    <xdr:sp macro="" textlink="">
      <xdr:nvSpPr>
        <xdr:cNvPr id="456" name="テキスト ボックス 455"/>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90076</xdr:rowOff>
    </xdr:from>
    <xdr:to>
      <xdr:col>4</xdr:col>
      <xdr:colOff>1117600</xdr:colOff>
      <xdr:row>18</xdr:row>
      <xdr:rowOff>105180</xdr:rowOff>
    </xdr:to>
    <xdr:cxnSp macro="">
      <xdr:nvCxnSpPr>
        <xdr:cNvPr id="52" name="直線コネクタ 51"/>
        <xdr:cNvCxnSpPr/>
      </xdr:nvCxnSpPr>
      <xdr:spPr bwMode="auto">
        <a:xfrm>
          <a:off x="5003800" y="3223801"/>
          <a:ext cx="647700" cy="1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76980</xdr:rowOff>
    </xdr:from>
    <xdr:to>
      <xdr:col>4</xdr:col>
      <xdr:colOff>469900</xdr:colOff>
      <xdr:row>18</xdr:row>
      <xdr:rowOff>90076</xdr:rowOff>
    </xdr:to>
    <xdr:cxnSp macro="">
      <xdr:nvCxnSpPr>
        <xdr:cNvPr id="55" name="直線コネクタ 54"/>
        <xdr:cNvCxnSpPr/>
      </xdr:nvCxnSpPr>
      <xdr:spPr bwMode="auto">
        <a:xfrm>
          <a:off x="4305300" y="3210705"/>
          <a:ext cx="698500" cy="1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76980</xdr:rowOff>
    </xdr:from>
    <xdr:to>
      <xdr:col>3</xdr:col>
      <xdr:colOff>904875</xdr:colOff>
      <xdr:row>18</xdr:row>
      <xdr:rowOff>110666</xdr:rowOff>
    </xdr:to>
    <xdr:cxnSp macro="">
      <xdr:nvCxnSpPr>
        <xdr:cNvPr id="58" name="直線コネクタ 57"/>
        <xdr:cNvCxnSpPr/>
      </xdr:nvCxnSpPr>
      <xdr:spPr bwMode="auto">
        <a:xfrm flipV="1">
          <a:off x="3606800" y="3210705"/>
          <a:ext cx="698500" cy="3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79738</xdr:rowOff>
    </xdr:from>
    <xdr:to>
      <xdr:col>3</xdr:col>
      <xdr:colOff>955675</xdr:colOff>
      <xdr:row>20</xdr:row>
      <xdr:rowOff>9888</xdr:rowOff>
    </xdr:to>
    <xdr:sp macro="" textlink="">
      <xdr:nvSpPr>
        <xdr:cNvPr id="59" name="フローチャート : 判断 58"/>
        <xdr:cNvSpPr/>
      </xdr:nvSpPr>
      <xdr:spPr bwMode="auto">
        <a:xfrm>
          <a:off x="4254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166115</xdr:rowOff>
    </xdr:from>
    <xdr:ext cx="762000" cy="259045"/>
    <xdr:sp macro="" textlink="">
      <xdr:nvSpPr>
        <xdr:cNvPr id="60" name="テキスト ボックス 59"/>
        <xdr:cNvSpPr txBox="1"/>
      </xdr:nvSpPr>
      <xdr:spPr>
        <a:xfrm>
          <a:off x="3924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110666</xdr:rowOff>
    </xdr:from>
    <xdr:to>
      <xdr:col>3</xdr:col>
      <xdr:colOff>206375</xdr:colOff>
      <xdr:row>18</xdr:row>
      <xdr:rowOff>125329</xdr:rowOff>
    </xdr:to>
    <xdr:cxnSp macro="">
      <xdr:nvCxnSpPr>
        <xdr:cNvPr id="61" name="直線コネクタ 60"/>
        <xdr:cNvCxnSpPr/>
      </xdr:nvCxnSpPr>
      <xdr:spPr bwMode="auto">
        <a:xfrm flipV="1">
          <a:off x="2908300" y="3244391"/>
          <a:ext cx="698500" cy="1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100704</xdr:rowOff>
    </xdr:from>
    <xdr:to>
      <xdr:col>3</xdr:col>
      <xdr:colOff>257175</xdr:colOff>
      <xdr:row>20</xdr:row>
      <xdr:rowOff>30854</xdr:rowOff>
    </xdr:to>
    <xdr:sp macro="" textlink="">
      <xdr:nvSpPr>
        <xdr:cNvPr id="62" name="フローチャート : 判断 61"/>
        <xdr:cNvSpPr/>
      </xdr:nvSpPr>
      <xdr:spPr bwMode="auto">
        <a:xfrm>
          <a:off x="35560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15631</xdr:rowOff>
    </xdr:from>
    <xdr:ext cx="762000" cy="259045"/>
    <xdr:sp macro="" textlink="">
      <xdr:nvSpPr>
        <xdr:cNvPr id="63" name="テキスト ボックス 62"/>
        <xdr:cNvSpPr txBox="1"/>
      </xdr:nvSpPr>
      <xdr:spPr>
        <a:xfrm>
          <a:off x="32258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84359</xdr:rowOff>
    </xdr:from>
    <xdr:to>
      <xdr:col>2</xdr:col>
      <xdr:colOff>692150</xdr:colOff>
      <xdr:row>20</xdr:row>
      <xdr:rowOff>14509</xdr:rowOff>
    </xdr:to>
    <xdr:sp macro="" textlink="">
      <xdr:nvSpPr>
        <xdr:cNvPr id="64" name="フローチャート : 判断 63"/>
        <xdr:cNvSpPr/>
      </xdr:nvSpPr>
      <xdr:spPr bwMode="auto">
        <a:xfrm>
          <a:off x="28575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170736</xdr:rowOff>
    </xdr:from>
    <xdr:ext cx="762000" cy="259045"/>
    <xdr:sp macro="" textlink="">
      <xdr:nvSpPr>
        <xdr:cNvPr id="65" name="テキスト ボックス 64"/>
        <xdr:cNvSpPr txBox="1"/>
      </xdr:nvSpPr>
      <xdr:spPr>
        <a:xfrm>
          <a:off x="25273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54380</xdr:rowOff>
    </xdr:from>
    <xdr:to>
      <xdr:col>5</xdr:col>
      <xdr:colOff>34925</xdr:colOff>
      <xdr:row>18</xdr:row>
      <xdr:rowOff>155980</xdr:rowOff>
    </xdr:to>
    <xdr:sp macro="" textlink="">
      <xdr:nvSpPr>
        <xdr:cNvPr id="71" name="円/楕円 70"/>
        <xdr:cNvSpPr/>
      </xdr:nvSpPr>
      <xdr:spPr bwMode="auto">
        <a:xfrm>
          <a:off x="5600700" y="318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26457</xdr:rowOff>
    </xdr:from>
    <xdr:ext cx="762000" cy="259045"/>
    <xdr:sp macro="" textlink="">
      <xdr:nvSpPr>
        <xdr:cNvPr id="72" name="人口1人当たり決算額の推移該当値テキスト130"/>
        <xdr:cNvSpPr txBox="1"/>
      </xdr:nvSpPr>
      <xdr:spPr>
        <a:xfrm>
          <a:off x="5740400" y="31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39276</xdr:rowOff>
    </xdr:from>
    <xdr:to>
      <xdr:col>4</xdr:col>
      <xdr:colOff>520700</xdr:colOff>
      <xdr:row>18</xdr:row>
      <xdr:rowOff>140876</xdr:rowOff>
    </xdr:to>
    <xdr:sp macro="" textlink="">
      <xdr:nvSpPr>
        <xdr:cNvPr id="73" name="円/楕円 72"/>
        <xdr:cNvSpPr/>
      </xdr:nvSpPr>
      <xdr:spPr bwMode="auto">
        <a:xfrm>
          <a:off x="4953000" y="31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125653</xdr:rowOff>
    </xdr:from>
    <xdr:ext cx="736600" cy="259045"/>
    <xdr:sp macro="" textlink="">
      <xdr:nvSpPr>
        <xdr:cNvPr id="74" name="テキスト ボックス 73"/>
        <xdr:cNvSpPr txBox="1"/>
      </xdr:nvSpPr>
      <xdr:spPr>
        <a:xfrm>
          <a:off x="4622800" y="3259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83,678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26180</xdr:rowOff>
    </xdr:from>
    <xdr:to>
      <xdr:col>3</xdr:col>
      <xdr:colOff>955675</xdr:colOff>
      <xdr:row>18</xdr:row>
      <xdr:rowOff>127780</xdr:rowOff>
    </xdr:to>
    <xdr:sp macro="" textlink="">
      <xdr:nvSpPr>
        <xdr:cNvPr id="75" name="円/楕円 74"/>
        <xdr:cNvSpPr/>
      </xdr:nvSpPr>
      <xdr:spPr bwMode="auto">
        <a:xfrm>
          <a:off x="4254500" y="31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137957</xdr:rowOff>
    </xdr:from>
    <xdr:ext cx="762000" cy="259045"/>
    <xdr:sp macro="" textlink="">
      <xdr:nvSpPr>
        <xdr:cNvPr id="76" name="テキスト ボックス 75"/>
        <xdr:cNvSpPr txBox="1"/>
      </xdr:nvSpPr>
      <xdr:spPr>
        <a:xfrm>
          <a:off x="3924300" y="29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59866</xdr:rowOff>
    </xdr:from>
    <xdr:to>
      <xdr:col>3</xdr:col>
      <xdr:colOff>257175</xdr:colOff>
      <xdr:row>18</xdr:row>
      <xdr:rowOff>161466</xdr:rowOff>
    </xdr:to>
    <xdr:sp macro="" textlink="">
      <xdr:nvSpPr>
        <xdr:cNvPr id="77" name="円/楕円 76"/>
        <xdr:cNvSpPr/>
      </xdr:nvSpPr>
      <xdr:spPr bwMode="auto">
        <a:xfrm>
          <a:off x="3556000" y="319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193</xdr:rowOff>
    </xdr:from>
    <xdr:ext cx="762000" cy="259045"/>
    <xdr:sp macro="" textlink="">
      <xdr:nvSpPr>
        <xdr:cNvPr id="78" name="テキスト ボックス 77"/>
        <xdr:cNvSpPr txBox="1"/>
      </xdr:nvSpPr>
      <xdr:spPr>
        <a:xfrm>
          <a:off x="3225800" y="296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74529</xdr:rowOff>
    </xdr:from>
    <xdr:to>
      <xdr:col>2</xdr:col>
      <xdr:colOff>692150</xdr:colOff>
      <xdr:row>19</xdr:row>
      <xdr:rowOff>4679</xdr:rowOff>
    </xdr:to>
    <xdr:sp macro="" textlink="">
      <xdr:nvSpPr>
        <xdr:cNvPr id="79" name="円/楕円 78"/>
        <xdr:cNvSpPr/>
      </xdr:nvSpPr>
      <xdr:spPr bwMode="auto">
        <a:xfrm>
          <a:off x="2857500" y="320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14856</xdr:rowOff>
    </xdr:from>
    <xdr:ext cx="762000" cy="259045"/>
    <xdr:sp macro="" textlink="">
      <xdr:nvSpPr>
        <xdr:cNvPr id="80" name="テキスト ボックス 79"/>
        <xdr:cNvSpPr txBox="1"/>
      </xdr:nvSpPr>
      <xdr:spPr>
        <a:xfrm>
          <a:off x="2527300" y="297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99149</xdr:rowOff>
    </xdr:from>
    <xdr:to>
      <xdr:col>4</xdr:col>
      <xdr:colOff>1117600</xdr:colOff>
      <xdr:row>37</xdr:row>
      <xdr:rowOff>14662</xdr:rowOff>
    </xdr:to>
    <xdr:cxnSp macro="">
      <xdr:nvCxnSpPr>
        <xdr:cNvPr id="113" name="直線コネクタ 112"/>
        <xdr:cNvCxnSpPr/>
      </xdr:nvCxnSpPr>
      <xdr:spPr bwMode="auto">
        <a:xfrm>
          <a:off x="5003800" y="7052399"/>
          <a:ext cx="647700" cy="8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99149</xdr:rowOff>
    </xdr:from>
    <xdr:to>
      <xdr:col>4</xdr:col>
      <xdr:colOff>469900</xdr:colOff>
      <xdr:row>36</xdr:row>
      <xdr:rowOff>145497</xdr:rowOff>
    </xdr:to>
    <xdr:cxnSp macro="">
      <xdr:nvCxnSpPr>
        <xdr:cNvPr id="116" name="直線コネクタ 115"/>
        <xdr:cNvCxnSpPr/>
      </xdr:nvCxnSpPr>
      <xdr:spPr bwMode="auto">
        <a:xfrm flipV="1">
          <a:off x="4305300" y="7052399"/>
          <a:ext cx="698500" cy="4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135630</xdr:rowOff>
    </xdr:from>
    <xdr:to>
      <xdr:col>3</xdr:col>
      <xdr:colOff>904875</xdr:colOff>
      <xdr:row>36</xdr:row>
      <xdr:rowOff>145497</xdr:rowOff>
    </xdr:to>
    <xdr:cxnSp macro="">
      <xdr:nvCxnSpPr>
        <xdr:cNvPr id="119" name="直線コネクタ 118"/>
        <xdr:cNvCxnSpPr/>
      </xdr:nvCxnSpPr>
      <xdr:spPr bwMode="auto">
        <a:xfrm>
          <a:off x="3606800" y="7088880"/>
          <a:ext cx="698500" cy="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20" name="フローチャート : 判断 119"/>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21" name="テキスト ボックス 120"/>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46609</xdr:rowOff>
    </xdr:from>
    <xdr:to>
      <xdr:col>3</xdr:col>
      <xdr:colOff>206375</xdr:colOff>
      <xdr:row>36</xdr:row>
      <xdr:rowOff>135630</xdr:rowOff>
    </xdr:to>
    <xdr:cxnSp macro="">
      <xdr:nvCxnSpPr>
        <xdr:cNvPr id="122" name="直線コネクタ 121"/>
        <xdr:cNvCxnSpPr/>
      </xdr:nvCxnSpPr>
      <xdr:spPr bwMode="auto">
        <a:xfrm>
          <a:off x="2908300" y="6999859"/>
          <a:ext cx="698500" cy="8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3" name="フローチャート : 判断 122"/>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4" name="テキスト ボックス 123"/>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5" name="フローチャート : 判断 124"/>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6" name="テキスト ボックス 125"/>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135312</xdr:rowOff>
    </xdr:from>
    <xdr:to>
      <xdr:col>5</xdr:col>
      <xdr:colOff>34925</xdr:colOff>
      <xdr:row>37</xdr:row>
      <xdr:rowOff>65462</xdr:rowOff>
    </xdr:to>
    <xdr:sp macro="" textlink="">
      <xdr:nvSpPr>
        <xdr:cNvPr id="132" name="円/楕円 131"/>
        <xdr:cNvSpPr/>
      </xdr:nvSpPr>
      <xdr:spPr bwMode="auto">
        <a:xfrm>
          <a:off x="5600700" y="708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107389</xdr:rowOff>
    </xdr:from>
    <xdr:ext cx="762000" cy="259045"/>
    <xdr:sp macro="" textlink="">
      <xdr:nvSpPr>
        <xdr:cNvPr id="133" name="人口1人当たり決算額の推移該当値テキスト445"/>
        <xdr:cNvSpPr txBox="1"/>
      </xdr:nvSpPr>
      <xdr:spPr>
        <a:xfrm>
          <a:off x="5740400" y="706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48349</xdr:rowOff>
    </xdr:from>
    <xdr:to>
      <xdr:col>4</xdr:col>
      <xdr:colOff>520700</xdr:colOff>
      <xdr:row>36</xdr:row>
      <xdr:rowOff>149949</xdr:rowOff>
    </xdr:to>
    <xdr:sp macro="" textlink="">
      <xdr:nvSpPr>
        <xdr:cNvPr id="134" name="円/楕円 133"/>
        <xdr:cNvSpPr/>
      </xdr:nvSpPr>
      <xdr:spPr bwMode="auto">
        <a:xfrm>
          <a:off x="49530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134726</xdr:rowOff>
    </xdr:from>
    <xdr:ext cx="736600" cy="259045"/>
    <xdr:sp macro="" textlink="">
      <xdr:nvSpPr>
        <xdr:cNvPr id="135" name="テキスト ボックス 134"/>
        <xdr:cNvSpPr txBox="1"/>
      </xdr:nvSpPr>
      <xdr:spPr>
        <a:xfrm>
          <a:off x="4622800" y="708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94697</xdr:rowOff>
    </xdr:from>
    <xdr:to>
      <xdr:col>3</xdr:col>
      <xdr:colOff>955675</xdr:colOff>
      <xdr:row>37</xdr:row>
      <xdr:rowOff>24847</xdr:rowOff>
    </xdr:to>
    <xdr:sp macro="" textlink="">
      <xdr:nvSpPr>
        <xdr:cNvPr id="136" name="円/楕円 135"/>
        <xdr:cNvSpPr/>
      </xdr:nvSpPr>
      <xdr:spPr bwMode="auto">
        <a:xfrm>
          <a:off x="4254500" y="704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9624</xdr:rowOff>
    </xdr:from>
    <xdr:ext cx="762000" cy="259045"/>
    <xdr:sp macro="" textlink="">
      <xdr:nvSpPr>
        <xdr:cNvPr id="137" name="テキスト ボックス 136"/>
        <xdr:cNvSpPr txBox="1"/>
      </xdr:nvSpPr>
      <xdr:spPr>
        <a:xfrm>
          <a:off x="3924300" y="713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84830</xdr:rowOff>
    </xdr:from>
    <xdr:to>
      <xdr:col>3</xdr:col>
      <xdr:colOff>257175</xdr:colOff>
      <xdr:row>37</xdr:row>
      <xdr:rowOff>14980</xdr:rowOff>
    </xdr:to>
    <xdr:sp macro="" textlink="">
      <xdr:nvSpPr>
        <xdr:cNvPr id="138" name="円/楕円 137"/>
        <xdr:cNvSpPr/>
      </xdr:nvSpPr>
      <xdr:spPr bwMode="auto">
        <a:xfrm>
          <a:off x="3556000" y="703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171207</xdr:rowOff>
    </xdr:from>
    <xdr:ext cx="762000" cy="259045"/>
    <xdr:sp macro="" textlink="">
      <xdr:nvSpPr>
        <xdr:cNvPr id="139" name="テキスト ボックス 138"/>
        <xdr:cNvSpPr txBox="1"/>
      </xdr:nvSpPr>
      <xdr:spPr>
        <a:xfrm>
          <a:off x="3225800" y="712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338709</xdr:rowOff>
    </xdr:from>
    <xdr:to>
      <xdr:col>2</xdr:col>
      <xdr:colOff>692150</xdr:colOff>
      <xdr:row>36</xdr:row>
      <xdr:rowOff>97409</xdr:rowOff>
    </xdr:to>
    <xdr:sp macro="" textlink="">
      <xdr:nvSpPr>
        <xdr:cNvPr id="140" name="円/楕円 139"/>
        <xdr:cNvSpPr/>
      </xdr:nvSpPr>
      <xdr:spPr bwMode="auto">
        <a:xfrm>
          <a:off x="2857500" y="694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82186</xdr:rowOff>
    </xdr:from>
    <xdr:ext cx="762000" cy="259045"/>
    <xdr:sp macro="" textlink="">
      <xdr:nvSpPr>
        <xdr:cNvPr id="141" name="テキスト ボックス 140"/>
        <xdr:cNvSpPr txBox="1"/>
      </xdr:nvSpPr>
      <xdr:spPr>
        <a:xfrm>
          <a:off x="2527300" y="703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10443</xdr:rowOff>
    </xdr:from>
    <xdr:to>
      <xdr:col>6</xdr:col>
      <xdr:colOff>511175</xdr:colOff>
      <xdr:row>37</xdr:row>
      <xdr:rowOff>13039</xdr:rowOff>
    </xdr:to>
    <xdr:cxnSp macro="">
      <xdr:nvCxnSpPr>
        <xdr:cNvPr id="63" name="直線コネクタ 62"/>
        <xdr:cNvCxnSpPr/>
      </xdr:nvCxnSpPr>
      <xdr:spPr>
        <a:xfrm>
          <a:off x="3797300" y="6354093"/>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10443</xdr:rowOff>
    </xdr:from>
    <xdr:to>
      <xdr:col>5</xdr:col>
      <xdr:colOff>358775</xdr:colOff>
      <xdr:row>37</xdr:row>
      <xdr:rowOff>21514</xdr:rowOff>
    </xdr:to>
    <xdr:cxnSp macro="">
      <xdr:nvCxnSpPr>
        <xdr:cNvPr id="66" name="直線コネクタ 65"/>
        <xdr:cNvCxnSpPr/>
      </xdr:nvCxnSpPr>
      <xdr:spPr>
        <a:xfrm flipV="1">
          <a:off x="2908300" y="6354093"/>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21514</xdr:rowOff>
    </xdr:from>
    <xdr:to>
      <xdr:col>4</xdr:col>
      <xdr:colOff>155575</xdr:colOff>
      <xdr:row>37</xdr:row>
      <xdr:rowOff>63429</xdr:rowOff>
    </xdr:to>
    <xdr:cxnSp macro="">
      <xdr:nvCxnSpPr>
        <xdr:cNvPr id="69" name="直線コネクタ 68"/>
        <xdr:cNvCxnSpPr/>
      </xdr:nvCxnSpPr>
      <xdr:spPr>
        <a:xfrm flipV="1">
          <a:off x="2019300" y="6365164"/>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75625</xdr:rowOff>
    </xdr:from>
    <xdr:to>
      <xdr:col>4</xdr:col>
      <xdr:colOff>206375</xdr:colOff>
      <xdr:row>38</xdr:row>
      <xdr:rowOff>5775</xdr:rowOff>
    </xdr:to>
    <xdr:sp macro="" textlink="">
      <xdr:nvSpPr>
        <xdr:cNvPr id="70" name="フローチャート : 判断 69"/>
        <xdr:cNvSpPr/>
      </xdr:nvSpPr>
      <xdr:spPr>
        <a:xfrm>
          <a:off x="2857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168352</xdr:rowOff>
    </xdr:from>
    <xdr:ext cx="534377" cy="259045"/>
    <xdr:sp macro="" textlink="">
      <xdr:nvSpPr>
        <xdr:cNvPr id="71" name="テキスト ボックス 70"/>
        <xdr:cNvSpPr txBox="1"/>
      </xdr:nvSpPr>
      <xdr:spPr>
        <a:xfrm>
          <a:off x="2641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63429</xdr:rowOff>
    </xdr:from>
    <xdr:to>
      <xdr:col>2</xdr:col>
      <xdr:colOff>638175</xdr:colOff>
      <xdr:row>37</xdr:row>
      <xdr:rowOff>89489</xdr:rowOff>
    </xdr:to>
    <xdr:cxnSp macro="">
      <xdr:nvCxnSpPr>
        <xdr:cNvPr id="72" name="直線コネクタ 71"/>
        <xdr:cNvCxnSpPr/>
      </xdr:nvCxnSpPr>
      <xdr:spPr>
        <a:xfrm flipV="1">
          <a:off x="1130300" y="640707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84998</xdr:rowOff>
    </xdr:from>
    <xdr:to>
      <xdr:col>3</xdr:col>
      <xdr:colOff>3175</xdr:colOff>
      <xdr:row>38</xdr:row>
      <xdr:rowOff>15148</xdr:rowOff>
    </xdr:to>
    <xdr:sp macro="" textlink="">
      <xdr:nvSpPr>
        <xdr:cNvPr id="73" name="フローチャート : 判断 72"/>
        <xdr:cNvSpPr/>
      </xdr:nvSpPr>
      <xdr:spPr>
        <a:xfrm>
          <a:off x="1968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6274</xdr:rowOff>
    </xdr:from>
    <xdr:ext cx="534377" cy="259045"/>
    <xdr:sp macro="" textlink="">
      <xdr:nvSpPr>
        <xdr:cNvPr id="74" name="テキスト ボックス 73"/>
        <xdr:cNvSpPr txBox="1"/>
      </xdr:nvSpPr>
      <xdr:spPr>
        <a:xfrm>
          <a:off x="1752111" y="6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68750</xdr:rowOff>
    </xdr:from>
    <xdr:to>
      <xdr:col>1</xdr:col>
      <xdr:colOff>485775</xdr:colOff>
      <xdr:row>37</xdr:row>
      <xdr:rowOff>170351</xdr:rowOff>
    </xdr:to>
    <xdr:sp macro="" textlink="">
      <xdr:nvSpPr>
        <xdr:cNvPr id="75" name="フローチャート : 判断 74"/>
        <xdr:cNvSpPr/>
      </xdr:nvSpPr>
      <xdr:spPr>
        <a:xfrm>
          <a:off x="1079500" y="6412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161478</xdr:rowOff>
    </xdr:from>
    <xdr:ext cx="534377" cy="259045"/>
    <xdr:sp macro="" textlink="">
      <xdr:nvSpPr>
        <xdr:cNvPr id="76" name="テキスト ボックス 75"/>
        <xdr:cNvSpPr txBox="1"/>
      </xdr:nvSpPr>
      <xdr:spPr>
        <a:xfrm>
          <a:off x="863111" y="6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133689</xdr:rowOff>
    </xdr:from>
    <xdr:to>
      <xdr:col>6</xdr:col>
      <xdr:colOff>561975</xdr:colOff>
      <xdr:row>37</xdr:row>
      <xdr:rowOff>63839</xdr:rowOff>
    </xdr:to>
    <xdr:sp macro="" textlink="">
      <xdr:nvSpPr>
        <xdr:cNvPr id="82" name="円/楕円 81"/>
        <xdr:cNvSpPr/>
      </xdr:nvSpPr>
      <xdr:spPr>
        <a:xfrm>
          <a:off x="4584700" y="63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112116</xdr:rowOff>
    </xdr:from>
    <xdr:ext cx="534377" cy="259045"/>
    <xdr:sp macro="" textlink="">
      <xdr:nvSpPr>
        <xdr:cNvPr id="83" name="人件費該当値テキスト"/>
        <xdr:cNvSpPr txBox="1"/>
      </xdr:nvSpPr>
      <xdr:spPr>
        <a:xfrm>
          <a:off x="4686300" y="628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66,257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131093</xdr:rowOff>
    </xdr:from>
    <xdr:to>
      <xdr:col>5</xdr:col>
      <xdr:colOff>409575</xdr:colOff>
      <xdr:row>37</xdr:row>
      <xdr:rowOff>61243</xdr:rowOff>
    </xdr:to>
    <xdr:sp macro="" textlink="">
      <xdr:nvSpPr>
        <xdr:cNvPr id="84" name="円/楕円 83"/>
        <xdr:cNvSpPr/>
      </xdr:nvSpPr>
      <xdr:spPr>
        <a:xfrm>
          <a:off x="3746500" y="63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52370</xdr:rowOff>
    </xdr:from>
    <xdr:ext cx="534377" cy="259045"/>
    <xdr:sp macro="" textlink="">
      <xdr:nvSpPr>
        <xdr:cNvPr id="85" name="テキスト ボックス 84"/>
        <xdr:cNvSpPr txBox="1"/>
      </xdr:nvSpPr>
      <xdr:spPr>
        <a:xfrm>
          <a:off x="3530111" y="63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142164</xdr:rowOff>
    </xdr:from>
    <xdr:to>
      <xdr:col>4</xdr:col>
      <xdr:colOff>206375</xdr:colOff>
      <xdr:row>37</xdr:row>
      <xdr:rowOff>72314</xdr:rowOff>
    </xdr:to>
    <xdr:sp macro="" textlink="">
      <xdr:nvSpPr>
        <xdr:cNvPr id="86" name="円/楕円 85"/>
        <xdr:cNvSpPr/>
      </xdr:nvSpPr>
      <xdr:spPr>
        <a:xfrm>
          <a:off x="28575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88841</xdr:rowOff>
    </xdr:from>
    <xdr:ext cx="534377" cy="259045"/>
    <xdr:sp macro="" textlink="">
      <xdr:nvSpPr>
        <xdr:cNvPr id="87" name="テキスト ボックス 86"/>
        <xdr:cNvSpPr txBox="1"/>
      </xdr:nvSpPr>
      <xdr:spPr>
        <a:xfrm>
          <a:off x="2641111" y="60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12629</xdr:rowOff>
    </xdr:from>
    <xdr:to>
      <xdr:col>3</xdr:col>
      <xdr:colOff>3175</xdr:colOff>
      <xdr:row>37</xdr:row>
      <xdr:rowOff>114229</xdr:rowOff>
    </xdr:to>
    <xdr:sp macro="" textlink="">
      <xdr:nvSpPr>
        <xdr:cNvPr id="88" name="円/楕円 87"/>
        <xdr:cNvSpPr/>
      </xdr:nvSpPr>
      <xdr:spPr>
        <a:xfrm>
          <a:off x="1968500" y="63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130756</xdr:rowOff>
    </xdr:from>
    <xdr:ext cx="534377" cy="259045"/>
    <xdr:sp macro="" textlink="">
      <xdr:nvSpPr>
        <xdr:cNvPr id="89" name="テキスト ボックス 88"/>
        <xdr:cNvSpPr txBox="1"/>
      </xdr:nvSpPr>
      <xdr:spPr>
        <a:xfrm>
          <a:off x="1752111" y="61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38689</xdr:rowOff>
    </xdr:from>
    <xdr:to>
      <xdr:col>1</xdr:col>
      <xdr:colOff>485775</xdr:colOff>
      <xdr:row>37</xdr:row>
      <xdr:rowOff>140289</xdr:rowOff>
    </xdr:to>
    <xdr:sp macro="" textlink="">
      <xdr:nvSpPr>
        <xdr:cNvPr id="90" name="円/楕円 89"/>
        <xdr:cNvSpPr/>
      </xdr:nvSpPr>
      <xdr:spPr>
        <a:xfrm>
          <a:off x="1079500" y="63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156816</xdr:rowOff>
    </xdr:from>
    <xdr:ext cx="534377" cy="259045"/>
    <xdr:sp macro="" textlink="">
      <xdr:nvSpPr>
        <xdr:cNvPr id="91" name="テキスト ボックス 90"/>
        <xdr:cNvSpPr txBox="1"/>
      </xdr:nvSpPr>
      <xdr:spPr>
        <a:xfrm>
          <a:off x="863111" y="61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3353</xdr:rowOff>
    </xdr:from>
    <xdr:to>
      <xdr:col>6</xdr:col>
      <xdr:colOff>510540</xdr:colOff>
      <xdr:row>58</xdr:row>
      <xdr:rowOff>124217</xdr:rowOff>
    </xdr:to>
    <xdr:cxnSp macro="">
      <xdr:nvCxnSpPr>
        <xdr:cNvPr id="117" name="直線コネクタ 116"/>
        <xdr:cNvCxnSpPr/>
      </xdr:nvCxnSpPr>
      <xdr:spPr>
        <a:xfrm flipV="1">
          <a:off x="4633595" y="9433103"/>
          <a:ext cx="1270" cy="63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128044</xdr:rowOff>
    </xdr:from>
    <xdr:ext cx="534377" cy="259045"/>
    <xdr:sp macro="" textlink="">
      <xdr:nvSpPr>
        <xdr:cNvPr id="118" name="物件費最小値テキスト"/>
        <xdr:cNvSpPr txBox="1"/>
      </xdr:nvSpPr>
      <xdr:spPr>
        <a:xfrm>
          <a:off x="4686300" y="100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58</xdr:row>
      <xdr:rowOff>124217</xdr:rowOff>
    </xdr:from>
    <xdr:to>
      <xdr:col>6</xdr:col>
      <xdr:colOff>600075</xdr:colOff>
      <xdr:row>58</xdr:row>
      <xdr:rowOff>124217</xdr:rowOff>
    </xdr:to>
    <xdr:cxnSp macro="">
      <xdr:nvCxnSpPr>
        <xdr:cNvPr id="119" name="直線コネクタ 118"/>
        <xdr:cNvCxnSpPr/>
      </xdr:nvCxnSpPr>
      <xdr:spPr>
        <a:xfrm>
          <a:off x="4546600" y="1006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121480</xdr:rowOff>
    </xdr:from>
    <xdr:ext cx="599010" cy="259045"/>
    <xdr:sp macro="" textlink="">
      <xdr:nvSpPr>
        <xdr:cNvPr id="120" name="物件費最大値テキスト"/>
        <xdr:cNvSpPr txBox="1"/>
      </xdr:nvSpPr>
      <xdr:spPr>
        <a:xfrm>
          <a:off x="4686300" y="92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55</xdr:row>
      <xdr:rowOff>3353</xdr:rowOff>
    </xdr:from>
    <xdr:to>
      <xdr:col>6</xdr:col>
      <xdr:colOff>600075</xdr:colOff>
      <xdr:row>55</xdr:row>
      <xdr:rowOff>3353</xdr:rowOff>
    </xdr:to>
    <xdr:cxnSp macro="">
      <xdr:nvCxnSpPr>
        <xdr:cNvPr id="121" name="直線コネクタ 120"/>
        <xdr:cNvCxnSpPr/>
      </xdr:nvCxnSpPr>
      <xdr:spPr>
        <a:xfrm>
          <a:off x="4546600" y="943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64053</xdr:rowOff>
    </xdr:from>
    <xdr:to>
      <xdr:col>6</xdr:col>
      <xdr:colOff>511175</xdr:colOff>
      <xdr:row>58</xdr:row>
      <xdr:rowOff>79059</xdr:rowOff>
    </xdr:to>
    <xdr:cxnSp macro="">
      <xdr:nvCxnSpPr>
        <xdr:cNvPr id="122" name="直線コネクタ 121"/>
        <xdr:cNvCxnSpPr/>
      </xdr:nvCxnSpPr>
      <xdr:spPr>
        <a:xfrm>
          <a:off x="3797300" y="10008153"/>
          <a:ext cx="8382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163104</xdr:rowOff>
    </xdr:from>
    <xdr:ext cx="534377" cy="259045"/>
    <xdr:sp macro="" textlink="">
      <xdr:nvSpPr>
        <xdr:cNvPr id="123" name="物件費平均値テキスト"/>
        <xdr:cNvSpPr txBox="1"/>
      </xdr:nvSpPr>
      <xdr:spPr>
        <a:xfrm>
          <a:off x="4686300" y="976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140227</xdr:rowOff>
    </xdr:from>
    <xdr:to>
      <xdr:col>6</xdr:col>
      <xdr:colOff>561975</xdr:colOff>
      <xdr:row>58</xdr:row>
      <xdr:rowOff>70377</xdr:rowOff>
    </xdr:to>
    <xdr:sp macro="" textlink="">
      <xdr:nvSpPr>
        <xdr:cNvPr id="124" name="フローチャート : 判断 123"/>
        <xdr:cNvSpPr/>
      </xdr:nvSpPr>
      <xdr:spPr>
        <a:xfrm>
          <a:off x="4584700" y="991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119188</xdr:rowOff>
    </xdr:from>
    <xdr:to>
      <xdr:col>5</xdr:col>
      <xdr:colOff>358775</xdr:colOff>
      <xdr:row>58</xdr:row>
      <xdr:rowOff>64053</xdr:rowOff>
    </xdr:to>
    <xdr:cxnSp macro="">
      <xdr:nvCxnSpPr>
        <xdr:cNvPr id="125" name="直線コネクタ 124"/>
        <xdr:cNvCxnSpPr/>
      </xdr:nvCxnSpPr>
      <xdr:spPr>
        <a:xfrm>
          <a:off x="2908300" y="9891838"/>
          <a:ext cx="889000" cy="1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161451</xdr:rowOff>
    </xdr:from>
    <xdr:to>
      <xdr:col>5</xdr:col>
      <xdr:colOff>409575</xdr:colOff>
      <xdr:row>58</xdr:row>
      <xdr:rowOff>91601</xdr:rowOff>
    </xdr:to>
    <xdr:sp macro="" textlink="">
      <xdr:nvSpPr>
        <xdr:cNvPr id="126" name="フローチャート : 判断 125"/>
        <xdr:cNvSpPr/>
      </xdr:nvSpPr>
      <xdr:spPr>
        <a:xfrm>
          <a:off x="3746500" y="99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108128</xdr:rowOff>
    </xdr:from>
    <xdr:ext cx="534377" cy="259045"/>
    <xdr:sp macro="" textlink="">
      <xdr:nvSpPr>
        <xdr:cNvPr id="127" name="テキスト ボックス 126"/>
        <xdr:cNvSpPr txBox="1"/>
      </xdr:nvSpPr>
      <xdr:spPr>
        <a:xfrm>
          <a:off x="3530111" y="97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32336</xdr:rowOff>
    </xdr:from>
    <xdr:to>
      <xdr:col>4</xdr:col>
      <xdr:colOff>155575</xdr:colOff>
      <xdr:row>57</xdr:row>
      <xdr:rowOff>119188</xdr:rowOff>
    </xdr:to>
    <xdr:cxnSp macro="">
      <xdr:nvCxnSpPr>
        <xdr:cNvPr id="128" name="直線コネクタ 127"/>
        <xdr:cNvCxnSpPr/>
      </xdr:nvCxnSpPr>
      <xdr:spPr>
        <a:xfrm>
          <a:off x="2019300" y="8776286"/>
          <a:ext cx="889000" cy="11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41002</xdr:rowOff>
    </xdr:from>
    <xdr:to>
      <xdr:col>4</xdr:col>
      <xdr:colOff>206375</xdr:colOff>
      <xdr:row>58</xdr:row>
      <xdr:rowOff>142602</xdr:rowOff>
    </xdr:to>
    <xdr:sp macro="" textlink="">
      <xdr:nvSpPr>
        <xdr:cNvPr id="129" name="フローチャート : 判断 128"/>
        <xdr:cNvSpPr/>
      </xdr:nvSpPr>
      <xdr:spPr>
        <a:xfrm>
          <a:off x="2857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133729</xdr:rowOff>
    </xdr:from>
    <xdr:ext cx="534377" cy="259045"/>
    <xdr:sp macro="" textlink="">
      <xdr:nvSpPr>
        <xdr:cNvPr id="130" name="テキスト ボックス 129"/>
        <xdr:cNvSpPr txBox="1"/>
      </xdr:nvSpPr>
      <xdr:spPr>
        <a:xfrm>
          <a:off x="2641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32336</xdr:rowOff>
    </xdr:from>
    <xdr:to>
      <xdr:col>2</xdr:col>
      <xdr:colOff>638175</xdr:colOff>
      <xdr:row>51</xdr:row>
      <xdr:rowOff>93601</xdr:rowOff>
    </xdr:to>
    <xdr:cxnSp macro="">
      <xdr:nvCxnSpPr>
        <xdr:cNvPr id="131" name="直線コネクタ 130"/>
        <xdr:cNvCxnSpPr/>
      </xdr:nvCxnSpPr>
      <xdr:spPr>
        <a:xfrm flipV="1">
          <a:off x="1130300" y="877628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50750</xdr:rowOff>
    </xdr:from>
    <xdr:to>
      <xdr:col>3</xdr:col>
      <xdr:colOff>3175</xdr:colOff>
      <xdr:row>58</xdr:row>
      <xdr:rowOff>152350</xdr:rowOff>
    </xdr:to>
    <xdr:sp macro="" textlink="">
      <xdr:nvSpPr>
        <xdr:cNvPr id="132" name="フローチャート : 判断 131"/>
        <xdr:cNvSpPr/>
      </xdr:nvSpPr>
      <xdr:spPr>
        <a:xfrm>
          <a:off x="1968500" y="99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143477</xdr:rowOff>
    </xdr:from>
    <xdr:ext cx="534377" cy="259045"/>
    <xdr:sp macro="" textlink="">
      <xdr:nvSpPr>
        <xdr:cNvPr id="133" name="テキスト ボックス 132"/>
        <xdr:cNvSpPr txBox="1"/>
      </xdr:nvSpPr>
      <xdr:spPr>
        <a:xfrm>
          <a:off x="1752111" y="100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53049</xdr:rowOff>
    </xdr:from>
    <xdr:to>
      <xdr:col>1</xdr:col>
      <xdr:colOff>485775</xdr:colOff>
      <xdr:row>58</xdr:row>
      <xdr:rowOff>154649</xdr:rowOff>
    </xdr:to>
    <xdr:sp macro="" textlink="">
      <xdr:nvSpPr>
        <xdr:cNvPr id="134" name="フローチャート : 判断 133"/>
        <xdr:cNvSpPr/>
      </xdr:nvSpPr>
      <xdr:spPr>
        <a:xfrm>
          <a:off x="1079500" y="9997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145776</xdr:rowOff>
    </xdr:from>
    <xdr:ext cx="534377" cy="259045"/>
    <xdr:sp macro="" textlink="">
      <xdr:nvSpPr>
        <xdr:cNvPr id="135" name="テキスト ボックス 134"/>
        <xdr:cNvSpPr txBox="1"/>
      </xdr:nvSpPr>
      <xdr:spPr>
        <a:xfrm>
          <a:off x="863111" y="100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28259</xdr:rowOff>
    </xdr:from>
    <xdr:to>
      <xdr:col>6</xdr:col>
      <xdr:colOff>561975</xdr:colOff>
      <xdr:row>58</xdr:row>
      <xdr:rowOff>129859</xdr:rowOff>
    </xdr:to>
    <xdr:sp macro="" textlink="">
      <xdr:nvSpPr>
        <xdr:cNvPr id="141" name="円/楕円 140"/>
        <xdr:cNvSpPr/>
      </xdr:nvSpPr>
      <xdr:spPr>
        <a:xfrm>
          <a:off x="4584700" y="99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118654</xdr:rowOff>
    </xdr:from>
    <xdr:ext cx="534377" cy="259045"/>
    <xdr:sp macro="" textlink="">
      <xdr:nvSpPr>
        <xdr:cNvPr id="142" name="物件費該当値テキスト"/>
        <xdr:cNvSpPr txBox="1"/>
      </xdr:nvSpPr>
      <xdr:spPr>
        <a:xfrm>
          <a:off x="4686300" y="989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13253</xdr:rowOff>
    </xdr:from>
    <xdr:to>
      <xdr:col>5</xdr:col>
      <xdr:colOff>409575</xdr:colOff>
      <xdr:row>58</xdr:row>
      <xdr:rowOff>114853</xdr:rowOff>
    </xdr:to>
    <xdr:sp macro="" textlink="">
      <xdr:nvSpPr>
        <xdr:cNvPr id="143" name="円/楕円 142"/>
        <xdr:cNvSpPr/>
      </xdr:nvSpPr>
      <xdr:spPr>
        <a:xfrm>
          <a:off x="3746500" y="99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105980</xdr:rowOff>
    </xdr:from>
    <xdr:ext cx="534377" cy="259045"/>
    <xdr:sp macro="" textlink="">
      <xdr:nvSpPr>
        <xdr:cNvPr id="144" name="テキスト ボックス 143"/>
        <xdr:cNvSpPr txBox="1"/>
      </xdr:nvSpPr>
      <xdr:spPr>
        <a:xfrm>
          <a:off x="3530111" y="100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68388</xdr:rowOff>
    </xdr:from>
    <xdr:to>
      <xdr:col>4</xdr:col>
      <xdr:colOff>206375</xdr:colOff>
      <xdr:row>57</xdr:row>
      <xdr:rowOff>169988</xdr:rowOff>
    </xdr:to>
    <xdr:sp macro="" textlink="">
      <xdr:nvSpPr>
        <xdr:cNvPr id="145" name="円/楕円 144"/>
        <xdr:cNvSpPr/>
      </xdr:nvSpPr>
      <xdr:spPr>
        <a:xfrm>
          <a:off x="2857500" y="98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15065</xdr:rowOff>
    </xdr:from>
    <xdr:ext cx="534377" cy="259045"/>
    <xdr:sp macro="" textlink="">
      <xdr:nvSpPr>
        <xdr:cNvPr id="146" name="テキスト ボックス 145"/>
        <xdr:cNvSpPr txBox="1"/>
      </xdr:nvSpPr>
      <xdr:spPr>
        <a:xfrm>
          <a:off x="2641111" y="96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98,781</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152986</xdr:rowOff>
    </xdr:from>
    <xdr:to>
      <xdr:col>3</xdr:col>
      <xdr:colOff>3175</xdr:colOff>
      <xdr:row>51</xdr:row>
      <xdr:rowOff>83136</xdr:rowOff>
    </xdr:to>
    <xdr:sp macro="" textlink="">
      <xdr:nvSpPr>
        <xdr:cNvPr id="147" name="円/楕円 146"/>
        <xdr:cNvSpPr/>
      </xdr:nvSpPr>
      <xdr:spPr>
        <a:xfrm>
          <a:off x="1968500" y="87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99663</xdr:rowOff>
    </xdr:from>
    <xdr:ext cx="599010" cy="259045"/>
    <xdr:sp macro="" textlink="">
      <xdr:nvSpPr>
        <xdr:cNvPr id="148" name="テキスト ボックス 147"/>
        <xdr:cNvSpPr txBox="1"/>
      </xdr:nvSpPr>
      <xdr:spPr>
        <a:xfrm>
          <a:off x="1719794" y="85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440,376</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42801</xdr:rowOff>
    </xdr:from>
    <xdr:to>
      <xdr:col>1</xdr:col>
      <xdr:colOff>485775</xdr:colOff>
      <xdr:row>51</xdr:row>
      <xdr:rowOff>144401</xdr:rowOff>
    </xdr:to>
    <xdr:sp macro="" textlink="">
      <xdr:nvSpPr>
        <xdr:cNvPr id="149" name="円/楕円 148"/>
        <xdr:cNvSpPr/>
      </xdr:nvSpPr>
      <xdr:spPr>
        <a:xfrm>
          <a:off x="1079500" y="87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160928</xdr:rowOff>
    </xdr:from>
    <xdr:ext cx="599010" cy="259045"/>
    <xdr:sp macro="" textlink="">
      <xdr:nvSpPr>
        <xdr:cNvPr id="150" name="テキスト ボックス 149"/>
        <xdr:cNvSpPr txBox="1"/>
      </xdr:nvSpPr>
      <xdr:spPr>
        <a:xfrm>
          <a:off x="830794" y="856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4" name="直線コネクタ 173"/>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5"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6" name="直線コネクタ 175"/>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7"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8" name="直線コネクタ 177"/>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99809</xdr:rowOff>
    </xdr:from>
    <xdr:to>
      <xdr:col>6</xdr:col>
      <xdr:colOff>511175</xdr:colOff>
      <xdr:row>78</xdr:row>
      <xdr:rowOff>118287</xdr:rowOff>
    </xdr:to>
    <xdr:cxnSp macro="">
      <xdr:nvCxnSpPr>
        <xdr:cNvPr id="179" name="直線コネクタ 178"/>
        <xdr:cNvCxnSpPr/>
      </xdr:nvCxnSpPr>
      <xdr:spPr>
        <a:xfrm flipV="1">
          <a:off x="3797300" y="13472909"/>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80"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1" name="フローチャート : 判断 180"/>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118287</xdr:rowOff>
    </xdr:from>
    <xdr:to>
      <xdr:col>5</xdr:col>
      <xdr:colOff>358775</xdr:colOff>
      <xdr:row>78</xdr:row>
      <xdr:rowOff>127775</xdr:rowOff>
    </xdr:to>
    <xdr:cxnSp macro="">
      <xdr:nvCxnSpPr>
        <xdr:cNvPr id="182" name="直線コネクタ 181"/>
        <xdr:cNvCxnSpPr/>
      </xdr:nvCxnSpPr>
      <xdr:spPr>
        <a:xfrm flipV="1">
          <a:off x="2908300" y="13491387"/>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3" name="フローチャート : 判断 182"/>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4" name="テキスト ボックス 183"/>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113601</xdr:rowOff>
    </xdr:from>
    <xdr:to>
      <xdr:col>4</xdr:col>
      <xdr:colOff>155575</xdr:colOff>
      <xdr:row>78</xdr:row>
      <xdr:rowOff>127775</xdr:rowOff>
    </xdr:to>
    <xdr:cxnSp macro="">
      <xdr:nvCxnSpPr>
        <xdr:cNvPr id="185" name="直線コネクタ 184"/>
        <xdr:cNvCxnSpPr/>
      </xdr:nvCxnSpPr>
      <xdr:spPr>
        <a:xfrm>
          <a:off x="2019300" y="13486701"/>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22606</xdr:rowOff>
    </xdr:from>
    <xdr:to>
      <xdr:col>4</xdr:col>
      <xdr:colOff>206375</xdr:colOff>
      <xdr:row>78</xdr:row>
      <xdr:rowOff>124206</xdr:rowOff>
    </xdr:to>
    <xdr:sp macro="" textlink="">
      <xdr:nvSpPr>
        <xdr:cNvPr id="186" name="フローチャート : 判断 185"/>
        <xdr:cNvSpPr/>
      </xdr:nvSpPr>
      <xdr:spPr>
        <a:xfrm>
          <a:off x="2857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140733</xdr:rowOff>
    </xdr:from>
    <xdr:ext cx="469744" cy="259045"/>
    <xdr:sp macro="" textlink="">
      <xdr:nvSpPr>
        <xdr:cNvPr id="187" name="テキスト ボックス 186"/>
        <xdr:cNvSpPr txBox="1"/>
      </xdr:nvSpPr>
      <xdr:spPr>
        <a:xfrm>
          <a:off x="2673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113601</xdr:rowOff>
    </xdr:from>
    <xdr:to>
      <xdr:col>2</xdr:col>
      <xdr:colOff>638175</xdr:colOff>
      <xdr:row>78</xdr:row>
      <xdr:rowOff>135852</xdr:rowOff>
    </xdr:to>
    <xdr:cxnSp macro="">
      <xdr:nvCxnSpPr>
        <xdr:cNvPr id="188" name="直線コネクタ 187"/>
        <xdr:cNvCxnSpPr/>
      </xdr:nvCxnSpPr>
      <xdr:spPr>
        <a:xfrm flipV="1">
          <a:off x="1130300" y="13486701"/>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31141</xdr:rowOff>
    </xdr:from>
    <xdr:to>
      <xdr:col>3</xdr:col>
      <xdr:colOff>3175</xdr:colOff>
      <xdr:row>78</xdr:row>
      <xdr:rowOff>132741</xdr:rowOff>
    </xdr:to>
    <xdr:sp macro="" textlink="">
      <xdr:nvSpPr>
        <xdr:cNvPr id="189" name="フローチャート : 判断 188"/>
        <xdr:cNvSpPr/>
      </xdr:nvSpPr>
      <xdr:spPr>
        <a:xfrm>
          <a:off x="1968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149268</xdr:rowOff>
    </xdr:from>
    <xdr:ext cx="469744" cy="259045"/>
    <xdr:sp macro="" textlink="">
      <xdr:nvSpPr>
        <xdr:cNvPr id="190" name="テキスト ボックス 189"/>
        <xdr:cNvSpPr txBox="1"/>
      </xdr:nvSpPr>
      <xdr:spPr>
        <a:xfrm>
          <a:off x="1784427" y="13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26073</xdr:rowOff>
    </xdr:from>
    <xdr:to>
      <xdr:col>1</xdr:col>
      <xdr:colOff>485775</xdr:colOff>
      <xdr:row>78</xdr:row>
      <xdr:rowOff>127673</xdr:rowOff>
    </xdr:to>
    <xdr:sp macro="" textlink="">
      <xdr:nvSpPr>
        <xdr:cNvPr id="191" name="フローチャート : 判断 190"/>
        <xdr:cNvSpPr/>
      </xdr:nvSpPr>
      <xdr:spPr>
        <a:xfrm>
          <a:off x="1079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144200</xdr:rowOff>
    </xdr:from>
    <xdr:ext cx="469744" cy="259045"/>
    <xdr:sp macro="" textlink="">
      <xdr:nvSpPr>
        <xdr:cNvPr id="192" name="テキスト ボックス 191"/>
        <xdr:cNvSpPr txBox="1"/>
      </xdr:nvSpPr>
      <xdr:spPr>
        <a:xfrm>
          <a:off x="895427"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49009</xdr:rowOff>
    </xdr:from>
    <xdr:to>
      <xdr:col>6</xdr:col>
      <xdr:colOff>561975</xdr:colOff>
      <xdr:row>78</xdr:row>
      <xdr:rowOff>150609</xdr:rowOff>
    </xdr:to>
    <xdr:sp macro="" textlink="">
      <xdr:nvSpPr>
        <xdr:cNvPr id="198" name="円/楕円 197"/>
        <xdr:cNvSpPr/>
      </xdr:nvSpPr>
      <xdr:spPr>
        <a:xfrm>
          <a:off x="45847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135386</xdr:rowOff>
    </xdr:from>
    <xdr:ext cx="469744" cy="259045"/>
    <xdr:sp macro="" textlink="">
      <xdr:nvSpPr>
        <xdr:cNvPr id="199" name="維持補修費該当値テキスト"/>
        <xdr:cNvSpPr txBox="1"/>
      </xdr:nvSpPr>
      <xdr:spPr>
        <a:xfrm>
          <a:off x="4686300" y="1333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67487</xdr:rowOff>
    </xdr:from>
    <xdr:to>
      <xdr:col>5</xdr:col>
      <xdr:colOff>409575</xdr:colOff>
      <xdr:row>78</xdr:row>
      <xdr:rowOff>169087</xdr:rowOff>
    </xdr:to>
    <xdr:sp macro="" textlink="">
      <xdr:nvSpPr>
        <xdr:cNvPr id="200" name="円/楕円 199"/>
        <xdr:cNvSpPr/>
      </xdr:nvSpPr>
      <xdr:spPr>
        <a:xfrm>
          <a:off x="3746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160214</xdr:rowOff>
    </xdr:from>
    <xdr:ext cx="469744" cy="259045"/>
    <xdr:sp macro="" textlink="">
      <xdr:nvSpPr>
        <xdr:cNvPr id="201" name="テキスト ボックス 200"/>
        <xdr:cNvSpPr txBox="1"/>
      </xdr:nvSpPr>
      <xdr:spPr>
        <a:xfrm>
          <a:off x="3562427"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76975</xdr:rowOff>
    </xdr:from>
    <xdr:to>
      <xdr:col>4</xdr:col>
      <xdr:colOff>206375</xdr:colOff>
      <xdr:row>79</xdr:row>
      <xdr:rowOff>7125</xdr:rowOff>
    </xdr:to>
    <xdr:sp macro="" textlink="">
      <xdr:nvSpPr>
        <xdr:cNvPr id="202" name="円/楕円 201"/>
        <xdr:cNvSpPr/>
      </xdr:nvSpPr>
      <xdr:spPr>
        <a:xfrm>
          <a:off x="2857500" y="134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169702</xdr:rowOff>
    </xdr:from>
    <xdr:ext cx="469744" cy="259045"/>
    <xdr:sp macro="" textlink="">
      <xdr:nvSpPr>
        <xdr:cNvPr id="203" name="テキスト ボックス 202"/>
        <xdr:cNvSpPr txBox="1"/>
      </xdr:nvSpPr>
      <xdr:spPr>
        <a:xfrm>
          <a:off x="2673427" y="135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62801</xdr:rowOff>
    </xdr:from>
    <xdr:to>
      <xdr:col>3</xdr:col>
      <xdr:colOff>3175</xdr:colOff>
      <xdr:row>78</xdr:row>
      <xdr:rowOff>164401</xdr:rowOff>
    </xdr:to>
    <xdr:sp macro="" textlink="">
      <xdr:nvSpPr>
        <xdr:cNvPr id="204" name="円/楕円 203"/>
        <xdr:cNvSpPr/>
      </xdr:nvSpPr>
      <xdr:spPr>
        <a:xfrm>
          <a:off x="1968500" y="134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155528</xdr:rowOff>
    </xdr:from>
    <xdr:ext cx="469744" cy="259045"/>
    <xdr:sp macro="" textlink="">
      <xdr:nvSpPr>
        <xdr:cNvPr id="205" name="テキスト ボックス 204"/>
        <xdr:cNvSpPr txBox="1"/>
      </xdr:nvSpPr>
      <xdr:spPr>
        <a:xfrm>
          <a:off x="1784427"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85052</xdr:rowOff>
    </xdr:from>
    <xdr:to>
      <xdr:col>1</xdr:col>
      <xdr:colOff>485775</xdr:colOff>
      <xdr:row>79</xdr:row>
      <xdr:rowOff>15202</xdr:rowOff>
    </xdr:to>
    <xdr:sp macro="" textlink="">
      <xdr:nvSpPr>
        <xdr:cNvPr id="206" name="円/楕円 205"/>
        <xdr:cNvSpPr/>
      </xdr:nvSpPr>
      <xdr:spPr>
        <a:xfrm>
          <a:off x="1079500" y="13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6329</xdr:rowOff>
    </xdr:from>
    <xdr:ext cx="469744" cy="259045"/>
    <xdr:sp macro="" textlink="">
      <xdr:nvSpPr>
        <xdr:cNvPr id="207" name="テキスト ボックス 206"/>
        <xdr:cNvSpPr txBox="1"/>
      </xdr:nvSpPr>
      <xdr:spPr>
        <a:xfrm>
          <a:off x="895427" y="135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4" name="直線コネクタ 233"/>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5"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6" name="直線コネクタ 235"/>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7"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8" name="直線コネクタ 237"/>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112545</xdr:rowOff>
    </xdr:from>
    <xdr:to>
      <xdr:col>6</xdr:col>
      <xdr:colOff>511175</xdr:colOff>
      <xdr:row>97</xdr:row>
      <xdr:rowOff>35736</xdr:rowOff>
    </xdr:to>
    <xdr:cxnSp macro="">
      <xdr:nvCxnSpPr>
        <xdr:cNvPr id="239" name="直線コネクタ 238"/>
        <xdr:cNvCxnSpPr/>
      </xdr:nvCxnSpPr>
      <xdr:spPr>
        <a:xfrm flipV="1">
          <a:off x="3797300" y="16571745"/>
          <a:ext cx="8382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40"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1" name="フローチャート : 判断 240"/>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35736</xdr:rowOff>
    </xdr:from>
    <xdr:to>
      <xdr:col>5</xdr:col>
      <xdr:colOff>358775</xdr:colOff>
      <xdr:row>97</xdr:row>
      <xdr:rowOff>147651</xdr:rowOff>
    </xdr:to>
    <xdr:cxnSp macro="">
      <xdr:nvCxnSpPr>
        <xdr:cNvPr id="242" name="直線コネクタ 241"/>
        <xdr:cNvCxnSpPr/>
      </xdr:nvCxnSpPr>
      <xdr:spPr>
        <a:xfrm flipV="1">
          <a:off x="2908300" y="16666386"/>
          <a:ext cx="8890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3" name="フローチャート : 判断 242"/>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4" name="テキスト ボックス 243"/>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147651</xdr:rowOff>
    </xdr:from>
    <xdr:to>
      <xdr:col>4</xdr:col>
      <xdr:colOff>155575</xdr:colOff>
      <xdr:row>98</xdr:row>
      <xdr:rowOff>43199</xdr:rowOff>
    </xdr:to>
    <xdr:cxnSp macro="">
      <xdr:nvCxnSpPr>
        <xdr:cNvPr id="245" name="直線コネクタ 244"/>
        <xdr:cNvCxnSpPr/>
      </xdr:nvCxnSpPr>
      <xdr:spPr>
        <a:xfrm flipV="1">
          <a:off x="2019300" y="16778301"/>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138654</xdr:rowOff>
    </xdr:from>
    <xdr:to>
      <xdr:col>4</xdr:col>
      <xdr:colOff>206375</xdr:colOff>
      <xdr:row>96</xdr:row>
      <xdr:rowOff>68804</xdr:rowOff>
    </xdr:to>
    <xdr:sp macro="" textlink="">
      <xdr:nvSpPr>
        <xdr:cNvPr id="246" name="フローチャート : 判断 245"/>
        <xdr:cNvSpPr/>
      </xdr:nvSpPr>
      <xdr:spPr>
        <a:xfrm>
          <a:off x="2857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85331</xdr:rowOff>
    </xdr:from>
    <xdr:ext cx="534377" cy="259045"/>
    <xdr:sp macro="" textlink="">
      <xdr:nvSpPr>
        <xdr:cNvPr id="247" name="テキスト ボックス 246"/>
        <xdr:cNvSpPr txBox="1"/>
      </xdr:nvSpPr>
      <xdr:spPr>
        <a:xfrm>
          <a:off x="2641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43199</xdr:rowOff>
    </xdr:from>
    <xdr:to>
      <xdr:col>2</xdr:col>
      <xdr:colOff>638175</xdr:colOff>
      <xdr:row>98</xdr:row>
      <xdr:rowOff>65683</xdr:rowOff>
    </xdr:to>
    <xdr:cxnSp macro="">
      <xdr:nvCxnSpPr>
        <xdr:cNvPr id="248" name="直線コネクタ 247"/>
        <xdr:cNvCxnSpPr/>
      </xdr:nvCxnSpPr>
      <xdr:spPr>
        <a:xfrm flipV="1">
          <a:off x="1130300" y="16845299"/>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59475</xdr:rowOff>
    </xdr:from>
    <xdr:to>
      <xdr:col>3</xdr:col>
      <xdr:colOff>3175</xdr:colOff>
      <xdr:row>96</xdr:row>
      <xdr:rowOff>161075</xdr:rowOff>
    </xdr:to>
    <xdr:sp macro="" textlink="">
      <xdr:nvSpPr>
        <xdr:cNvPr id="249" name="フローチャート : 判断 248"/>
        <xdr:cNvSpPr/>
      </xdr:nvSpPr>
      <xdr:spPr>
        <a:xfrm>
          <a:off x="1968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6152</xdr:rowOff>
    </xdr:from>
    <xdr:ext cx="534377" cy="259045"/>
    <xdr:sp macro="" textlink="">
      <xdr:nvSpPr>
        <xdr:cNvPr id="250" name="テキスト ボックス 249"/>
        <xdr:cNvSpPr txBox="1"/>
      </xdr:nvSpPr>
      <xdr:spPr>
        <a:xfrm>
          <a:off x="1752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51" name="フローチャート : 判断 250"/>
        <xdr:cNvSpPr/>
      </xdr:nvSpPr>
      <xdr:spPr>
        <a:xfrm>
          <a:off x="1079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18807</xdr:rowOff>
    </xdr:from>
    <xdr:ext cx="534377" cy="259045"/>
    <xdr:sp macro="" textlink="">
      <xdr:nvSpPr>
        <xdr:cNvPr id="252" name="テキスト ボックス 251"/>
        <xdr:cNvSpPr txBox="1"/>
      </xdr:nvSpPr>
      <xdr:spPr>
        <a:xfrm>
          <a:off x="863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61745</xdr:rowOff>
    </xdr:from>
    <xdr:to>
      <xdr:col>6</xdr:col>
      <xdr:colOff>561975</xdr:colOff>
      <xdr:row>96</xdr:row>
      <xdr:rowOff>163345</xdr:rowOff>
    </xdr:to>
    <xdr:sp macro="" textlink="">
      <xdr:nvSpPr>
        <xdr:cNvPr id="258" name="円/楕円 257"/>
        <xdr:cNvSpPr/>
      </xdr:nvSpPr>
      <xdr:spPr>
        <a:xfrm>
          <a:off x="45847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40172</xdr:rowOff>
    </xdr:from>
    <xdr:ext cx="534377" cy="259045"/>
    <xdr:sp macro="" textlink="">
      <xdr:nvSpPr>
        <xdr:cNvPr id="259" name="扶助費該当値テキスト"/>
        <xdr:cNvSpPr txBox="1"/>
      </xdr:nvSpPr>
      <xdr:spPr>
        <a:xfrm>
          <a:off x="4686300" y="164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156386</xdr:rowOff>
    </xdr:from>
    <xdr:to>
      <xdr:col>5</xdr:col>
      <xdr:colOff>409575</xdr:colOff>
      <xdr:row>97</xdr:row>
      <xdr:rowOff>86536</xdr:rowOff>
    </xdr:to>
    <xdr:sp macro="" textlink="">
      <xdr:nvSpPr>
        <xdr:cNvPr id="260" name="円/楕円 259"/>
        <xdr:cNvSpPr/>
      </xdr:nvSpPr>
      <xdr:spPr>
        <a:xfrm>
          <a:off x="37465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77663</xdr:rowOff>
    </xdr:from>
    <xdr:ext cx="534377" cy="259045"/>
    <xdr:sp macro="" textlink="">
      <xdr:nvSpPr>
        <xdr:cNvPr id="261" name="テキスト ボックス 260"/>
        <xdr:cNvSpPr txBox="1"/>
      </xdr:nvSpPr>
      <xdr:spPr>
        <a:xfrm>
          <a:off x="3530111" y="167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96851</xdr:rowOff>
    </xdr:from>
    <xdr:to>
      <xdr:col>4</xdr:col>
      <xdr:colOff>206375</xdr:colOff>
      <xdr:row>98</xdr:row>
      <xdr:rowOff>27001</xdr:rowOff>
    </xdr:to>
    <xdr:sp macro="" textlink="">
      <xdr:nvSpPr>
        <xdr:cNvPr id="262" name="円/楕円 261"/>
        <xdr:cNvSpPr/>
      </xdr:nvSpPr>
      <xdr:spPr>
        <a:xfrm>
          <a:off x="2857500" y="167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18128</xdr:rowOff>
    </xdr:from>
    <xdr:ext cx="534377" cy="259045"/>
    <xdr:sp macro="" textlink="">
      <xdr:nvSpPr>
        <xdr:cNvPr id="263" name="テキスト ボックス 262"/>
        <xdr:cNvSpPr txBox="1"/>
      </xdr:nvSpPr>
      <xdr:spPr>
        <a:xfrm>
          <a:off x="2641111" y="168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163849</xdr:rowOff>
    </xdr:from>
    <xdr:to>
      <xdr:col>3</xdr:col>
      <xdr:colOff>3175</xdr:colOff>
      <xdr:row>98</xdr:row>
      <xdr:rowOff>93999</xdr:rowOff>
    </xdr:to>
    <xdr:sp macro="" textlink="">
      <xdr:nvSpPr>
        <xdr:cNvPr id="264" name="円/楕円 263"/>
        <xdr:cNvSpPr/>
      </xdr:nvSpPr>
      <xdr:spPr>
        <a:xfrm>
          <a:off x="1968500" y="167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85126</xdr:rowOff>
    </xdr:from>
    <xdr:ext cx="534377" cy="259045"/>
    <xdr:sp macro="" textlink="">
      <xdr:nvSpPr>
        <xdr:cNvPr id="265" name="テキスト ボックス 264"/>
        <xdr:cNvSpPr txBox="1"/>
      </xdr:nvSpPr>
      <xdr:spPr>
        <a:xfrm>
          <a:off x="1752111" y="168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14883</xdr:rowOff>
    </xdr:from>
    <xdr:to>
      <xdr:col>1</xdr:col>
      <xdr:colOff>485775</xdr:colOff>
      <xdr:row>98</xdr:row>
      <xdr:rowOff>116483</xdr:rowOff>
    </xdr:to>
    <xdr:sp macro="" textlink="">
      <xdr:nvSpPr>
        <xdr:cNvPr id="266" name="円/楕円 265"/>
        <xdr:cNvSpPr/>
      </xdr:nvSpPr>
      <xdr:spPr>
        <a:xfrm>
          <a:off x="1079500" y="168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107610</xdr:rowOff>
    </xdr:from>
    <xdr:ext cx="534377" cy="259045"/>
    <xdr:sp macro="" textlink="">
      <xdr:nvSpPr>
        <xdr:cNvPr id="267" name="テキスト ボックス 266"/>
        <xdr:cNvSpPr txBox="1"/>
      </xdr:nvSpPr>
      <xdr:spPr>
        <a:xfrm>
          <a:off x="863111" y="169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3" name="直線コネクタ 292"/>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4"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5" name="直線コネクタ 294"/>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6"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7" name="直線コネクタ 296"/>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66885</xdr:rowOff>
    </xdr:from>
    <xdr:to>
      <xdr:col>15</xdr:col>
      <xdr:colOff>180975</xdr:colOff>
      <xdr:row>35</xdr:row>
      <xdr:rowOff>169951</xdr:rowOff>
    </xdr:to>
    <xdr:cxnSp macro="">
      <xdr:nvCxnSpPr>
        <xdr:cNvPr id="298" name="直線コネクタ 297"/>
        <xdr:cNvCxnSpPr/>
      </xdr:nvCxnSpPr>
      <xdr:spPr>
        <a:xfrm>
          <a:off x="9639300" y="5896185"/>
          <a:ext cx="838200" cy="27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9"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300" name="フローチャート : 判断 299"/>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66885</xdr:rowOff>
    </xdr:from>
    <xdr:to>
      <xdr:col>14</xdr:col>
      <xdr:colOff>28575</xdr:colOff>
      <xdr:row>35</xdr:row>
      <xdr:rowOff>114739</xdr:rowOff>
    </xdr:to>
    <xdr:cxnSp macro="">
      <xdr:nvCxnSpPr>
        <xdr:cNvPr id="301" name="直線コネクタ 300"/>
        <xdr:cNvCxnSpPr/>
      </xdr:nvCxnSpPr>
      <xdr:spPr>
        <a:xfrm flipV="1">
          <a:off x="8750300" y="5896185"/>
          <a:ext cx="889000" cy="2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2" name="フローチャート : 判断 301"/>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3" name="テキスト ボックス 302"/>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114739</xdr:rowOff>
    </xdr:from>
    <xdr:to>
      <xdr:col>12</xdr:col>
      <xdr:colOff>511175</xdr:colOff>
      <xdr:row>35</xdr:row>
      <xdr:rowOff>134954</xdr:rowOff>
    </xdr:to>
    <xdr:cxnSp macro="">
      <xdr:nvCxnSpPr>
        <xdr:cNvPr id="304" name="直線コネクタ 303"/>
        <xdr:cNvCxnSpPr/>
      </xdr:nvCxnSpPr>
      <xdr:spPr>
        <a:xfrm flipV="1">
          <a:off x="7861300" y="6115489"/>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305" name="フローチャート : 判断 304"/>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45610</xdr:rowOff>
    </xdr:from>
    <xdr:ext cx="534377" cy="259045"/>
    <xdr:sp macro="" textlink="">
      <xdr:nvSpPr>
        <xdr:cNvPr id="306" name="テキスト ボックス 305"/>
        <xdr:cNvSpPr txBox="1"/>
      </xdr:nvSpPr>
      <xdr:spPr>
        <a:xfrm>
          <a:off x="8483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134954</xdr:rowOff>
    </xdr:from>
    <xdr:to>
      <xdr:col>11</xdr:col>
      <xdr:colOff>307975</xdr:colOff>
      <xdr:row>36</xdr:row>
      <xdr:rowOff>104419</xdr:rowOff>
    </xdr:to>
    <xdr:cxnSp macro="">
      <xdr:nvCxnSpPr>
        <xdr:cNvPr id="307" name="直線コネクタ 306"/>
        <xdr:cNvCxnSpPr/>
      </xdr:nvCxnSpPr>
      <xdr:spPr>
        <a:xfrm flipV="1">
          <a:off x="6972300" y="6135704"/>
          <a:ext cx="889000" cy="1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87452</xdr:rowOff>
    </xdr:from>
    <xdr:to>
      <xdr:col>11</xdr:col>
      <xdr:colOff>358775</xdr:colOff>
      <xdr:row>37</xdr:row>
      <xdr:rowOff>17602</xdr:rowOff>
    </xdr:to>
    <xdr:sp macro="" textlink="">
      <xdr:nvSpPr>
        <xdr:cNvPr id="308" name="フローチャート : 判断 307"/>
        <xdr:cNvSpPr/>
      </xdr:nvSpPr>
      <xdr:spPr>
        <a:xfrm>
          <a:off x="7810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8729</xdr:rowOff>
    </xdr:from>
    <xdr:ext cx="534377" cy="259045"/>
    <xdr:sp macro="" textlink="">
      <xdr:nvSpPr>
        <xdr:cNvPr id="309" name="テキスト ボックス 308"/>
        <xdr:cNvSpPr txBox="1"/>
      </xdr:nvSpPr>
      <xdr:spPr>
        <a:xfrm>
          <a:off x="7594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117758</xdr:rowOff>
    </xdr:from>
    <xdr:to>
      <xdr:col>10</xdr:col>
      <xdr:colOff>155575</xdr:colOff>
      <xdr:row>37</xdr:row>
      <xdr:rowOff>47908</xdr:rowOff>
    </xdr:to>
    <xdr:sp macro="" textlink="">
      <xdr:nvSpPr>
        <xdr:cNvPr id="310" name="フローチャート : 判断 309"/>
        <xdr:cNvSpPr/>
      </xdr:nvSpPr>
      <xdr:spPr>
        <a:xfrm>
          <a:off x="6921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39035</xdr:rowOff>
    </xdr:from>
    <xdr:ext cx="534377" cy="259045"/>
    <xdr:sp macro="" textlink="">
      <xdr:nvSpPr>
        <xdr:cNvPr id="311" name="テキスト ボックス 310"/>
        <xdr:cNvSpPr txBox="1"/>
      </xdr:nvSpPr>
      <xdr:spPr>
        <a:xfrm>
          <a:off x="6705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119151</xdr:rowOff>
    </xdr:from>
    <xdr:to>
      <xdr:col>15</xdr:col>
      <xdr:colOff>231775</xdr:colOff>
      <xdr:row>36</xdr:row>
      <xdr:rowOff>49301</xdr:rowOff>
    </xdr:to>
    <xdr:sp macro="" textlink="">
      <xdr:nvSpPr>
        <xdr:cNvPr id="317" name="円/楕円 316"/>
        <xdr:cNvSpPr/>
      </xdr:nvSpPr>
      <xdr:spPr>
        <a:xfrm>
          <a:off x="10426700" y="6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97578</xdr:rowOff>
    </xdr:from>
    <xdr:ext cx="534377" cy="259045"/>
    <xdr:sp macro="" textlink="">
      <xdr:nvSpPr>
        <xdr:cNvPr id="318" name="補助費等該当値テキスト"/>
        <xdr:cNvSpPr txBox="1"/>
      </xdr:nvSpPr>
      <xdr:spPr>
        <a:xfrm>
          <a:off x="10528300" y="609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56,471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16085</xdr:rowOff>
    </xdr:from>
    <xdr:to>
      <xdr:col>14</xdr:col>
      <xdr:colOff>79375</xdr:colOff>
      <xdr:row>34</xdr:row>
      <xdr:rowOff>117685</xdr:rowOff>
    </xdr:to>
    <xdr:sp macro="" textlink="">
      <xdr:nvSpPr>
        <xdr:cNvPr id="319" name="円/楕円 318"/>
        <xdr:cNvSpPr/>
      </xdr:nvSpPr>
      <xdr:spPr>
        <a:xfrm>
          <a:off x="9588500" y="58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134212</xdr:rowOff>
    </xdr:from>
    <xdr:ext cx="534377" cy="259045"/>
    <xdr:sp macro="" textlink="">
      <xdr:nvSpPr>
        <xdr:cNvPr id="320" name="テキスト ボックス 319"/>
        <xdr:cNvSpPr txBox="1"/>
      </xdr:nvSpPr>
      <xdr:spPr>
        <a:xfrm>
          <a:off x="9372111" y="562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81,689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63939</xdr:rowOff>
    </xdr:from>
    <xdr:to>
      <xdr:col>12</xdr:col>
      <xdr:colOff>561975</xdr:colOff>
      <xdr:row>35</xdr:row>
      <xdr:rowOff>165539</xdr:rowOff>
    </xdr:to>
    <xdr:sp macro="" textlink="">
      <xdr:nvSpPr>
        <xdr:cNvPr id="321" name="円/楕円 320"/>
        <xdr:cNvSpPr/>
      </xdr:nvSpPr>
      <xdr:spPr>
        <a:xfrm>
          <a:off x="8699500" y="60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10616</xdr:rowOff>
    </xdr:from>
    <xdr:ext cx="534377" cy="259045"/>
    <xdr:sp macro="" textlink="">
      <xdr:nvSpPr>
        <xdr:cNvPr id="322" name="テキスト ボックス 321"/>
        <xdr:cNvSpPr txBox="1"/>
      </xdr:nvSpPr>
      <xdr:spPr>
        <a:xfrm>
          <a:off x="8483111" y="58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84154</xdr:rowOff>
    </xdr:from>
    <xdr:to>
      <xdr:col>11</xdr:col>
      <xdr:colOff>358775</xdr:colOff>
      <xdr:row>36</xdr:row>
      <xdr:rowOff>14304</xdr:rowOff>
    </xdr:to>
    <xdr:sp macro="" textlink="">
      <xdr:nvSpPr>
        <xdr:cNvPr id="323" name="円/楕円 322"/>
        <xdr:cNvSpPr/>
      </xdr:nvSpPr>
      <xdr:spPr>
        <a:xfrm>
          <a:off x="7810500" y="60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30831</xdr:rowOff>
    </xdr:from>
    <xdr:ext cx="534377" cy="259045"/>
    <xdr:sp macro="" textlink="">
      <xdr:nvSpPr>
        <xdr:cNvPr id="324" name="テキスト ボックス 323"/>
        <xdr:cNvSpPr txBox="1"/>
      </xdr:nvSpPr>
      <xdr:spPr>
        <a:xfrm>
          <a:off x="7594111" y="58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53619</xdr:rowOff>
    </xdr:from>
    <xdr:to>
      <xdr:col>10</xdr:col>
      <xdr:colOff>155575</xdr:colOff>
      <xdr:row>36</xdr:row>
      <xdr:rowOff>155219</xdr:rowOff>
    </xdr:to>
    <xdr:sp macro="" textlink="">
      <xdr:nvSpPr>
        <xdr:cNvPr id="325" name="円/楕円 324"/>
        <xdr:cNvSpPr/>
      </xdr:nvSpPr>
      <xdr:spPr>
        <a:xfrm>
          <a:off x="6921500" y="62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296</xdr:rowOff>
    </xdr:from>
    <xdr:ext cx="534377" cy="259045"/>
    <xdr:sp macro="" textlink="">
      <xdr:nvSpPr>
        <xdr:cNvPr id="326" name="テキスト ボックス 325"/>
        <xdr:cNvSpPr txBox="1"/>
      </xdr:nvSpPr>
      <xdr:spPr>
        <a:xfrm>
          <a:off x="6705111" y="60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40" name="テキスト ボックス 33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92239</xdr:rowOff>
    </xdr:from>
    <xdr:to>
      <xdr:col>15</xdr:col>
      <xdr:colOff>180340</xdr:colOff>
      <xdr:row>59</xdr:row>
      <xdr:rowOff>1980</xdr:rowOff>
    </xdr:to>
    <xdr:cxnSp macro="">
      <xdr:nvCxnSpPr>
        <xdr:cNvPr id="350" name="直線コネクタ 349"/>
        <xdr:cNvCxnSpPr/>
      </xdr:nvCxnSpPr>
      <xdr:spPr>
        <a:xfrm flipV="1">
          <a:off x="10475595" y="9350539"/>
          <a:ext cx="1270" cy="766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5807</xdr:rowOff>
    </xdr:from>
    <xdr:ext cx="534377" cy="259045"/>
    <xdr:sp macro="" textlink="">
      <xdr:nvSpPr>
        <xdr:cNvPr id="351" name="普通建設事業費最小値テキスト"/>
        <xdr:cNvSpPr txBox="1"/>
      </xdr:nvSpPr>
      <xdr:spPr>
        <a:xfrm>
          <a:off x="10528300" y="1012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59</xdr:row>
      <xdr:rowOff>1980</xdr:rowOff>
    </xdr:from>
    <xdr:to>
      <xdr:col>15</xdr:col>
      <xdr:colOff>269875</xdr:colOff>
      <xdr:row>59</xdr:row>
      <xdr:rowOff>1980</xdr:rowOff>
    </xdr:to>
    <xdr:cxnSp macro="">
      <xdr:nvCxnSpPr>
        <xdr:cNvPr id="352" name="直線コネクタ 351"/>
        <xdr:cNvCxnSpPr/>
      </xdr:nvCxnSpPr>
      <xdr:spPr>
        <a:xfrm>
          <a:off x="10388600" y="101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38916</xdr:rowOff>
    </xdr:from>
    <xdr:ext cx="599010" cy="259045"/>
    <xdr:sp macro="" textlink="">
      <xdr:nvSpPr>
        <xdr:cNvPr id="353" name="普通建設事業費最大値テキスト"/>
        <xdr:cNvSpPr txBox="1"/>
      </xdr:nvSpPr>
      <xdr:spPr>
        <a:xfrm>
          <a:off x="10528300" y="912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54</xdr:row>
      <xdr:rowOff>92239</xdr:rowOff>
    </xdr:from>
    <xdr:to>
      <xdr:col>15</xdr:col>
      <xdr:colOff>269875</xdr:colOff>
      <xdr:row>54</xdr:row>
      <xdr:rowOff>92239</xdr:rowOff>
    </xdr:to>
    <xdr:cxnSp macro="">
      <xdr:nvCxnSpPr>
        <xdr:cNvPr id="354" name="直線コネクタ 353"/>
        <xdr:cNvCxnSpPr/>
      </xdr:nvCxnSpPr>
      <xdr:spPr>
        <a:xfrm>
          <a:off x="10388600" y="935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61294</xdr:rowOff>
    </xdr:from>
    <xdr:to>
      <xdr:col>15</xdr:col>
      <xdr:colOff>180975</xdr:colOff>
      <xdr:row>55</xdr:row>
      <xdr:rowOff>71489</xdr:rowOff>
    </xdr:to>
    <xdr:cxnSp macro="">
      <xdr:nvCxnSpPr>
        <xdr:cNvPr id="355" name="直線コネクタ 354"/>
        <xdr:cNvCxnSpPr/>
      </xdr:nvCxnSpPr>
      <xdr:spPr>
        <a:xfrm>
          <a:off x="9639300" y="8633794"/>
          <a:ext cx="838200" cy="8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58590</xdr:rowOff>
    </xdr:from>
    <xdr:ext cx="534377" cy="259045"/>
    <xdr:sp macro="" textlink="">
      <xdr:nvSpPr>
        <xdr:cNvPr id="356" name="普通建設事業費平均値テキスト"/>
        <xdr:cNvSpPr txBox="1"/>
      </xdr:nvSpPr>
      <xdr:spPr>
        <a:xfrm>
          <a:off x="10528300" y="9831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80163</xdr:rowOff>
    </xdr:from>
    <xdr:to>
      <xdr:col>15</xdr:col>
      <xdr:colOff>231775</xdr:colOff>
      <xdr:row>58</xdr:row>
      <xdr:rowOff>10313</xdr:rowOff>
    </xdr:to>
    <xdr:sp macro="" textlink="">
      <xdr:nvSpPr>
        <xdr:cNvPr id="357" name="フローチャート : 判断 356"/>
        <xdr:cNvSpPr/>
      </xdr:nvSpPr>
      <xdr:spPr>
        <a:xfrm>
          <a:off x="104267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61294</xdr:rowOff>
    </xdr:from>
    <xdr:to>
      <xdr:col>14</xdr:col>
      <xdr:colOff>28575</xdr:colOff>
      <xdr:row>51</xdr:row>
      <xdr:rowOff>169970</xdr:rowOff>
    </xdr:to>
    <xdr:cxnSp macro="">
      <xdr:nvCxnSpPr>
        <xdr:cNvPr id="358" name="直線コネクタ 357"/>
        <xdr:cNvCxnSpPr/>
      </xdr:nvCxnSpPr>
      <xdr:spPr>
        <a:xfrm flipV="1">
          <a:off x="8750300" y="8633794"/>
          <a:ext cx="889000" cy="28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71873</xdr:rowOff>
    </xdr:from>
    <xdr:to>
      <xdr:col>14</xdr:col>
      <xdr:colOff>79375</xdr:colOff>
      <xdr:row>58</xdr:row>
      <xdr:rowOff>2023</xdr:rowOff>
    </xdr:to>
    <xdr:sp macro="" textlink="">
      <xdr:nvSpPr>
        <xdr:cNvPr id="359" name="フローチャート : 判断 358"/>
        <xdr:cNvSpPr/>
      </xdr:nvSpPr>
      <xdr:spPr>
        <a:xfrm>
          <a:off x="9588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164600</xdr:rowOff>
    </xdr:from>
    <xdr:ext cx="534377" cy="259045"/>
    <xdr:sp macro="" textlink="">
      <xdr:nvSpPr>
        <xdr:cNvPr id="360" name="テキスト ボックス 359"/>
        <xdr:cNvSpPr txBox="1"/>
      </xdr:nvSpPr>
      <xdr:spPr>
        <a:xfrm>
          <a:off x="9372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169970</xdr:rowOff>
    </xdr:from>
    <xdr:to>
      <xdr:col>12</xdr:col>
      <xdr:colOff>511175</xdr:colOff>
      <xdr:row>53</xdr:row>
      <xdr:rowOff>121386</xdr:rowOff>
    </xdr:to>
    <xdr:cxnSp macro="">
      <xdr:nvCxnSpPr>
        <xdr:cNvPr id="361" name="直線コネクタ 360"/>
        <xdr:cNvCxnSpPr/>
      </xdr:nvCxnSpPr>
      <xdr:spPr>
        <a:xfrm flipV="1">
          <a:off x="7861300" y="8913920"/>
          <a:ext cx="889000" cy="29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133507</xdr:rowOff>
    </xdr:from>
    <xdr:to>
      <xdr:col>12</xdr:col>
      <xdr:colOff>561975</xdr:colOff>
      <xdr:row>58</xdr:row>
      <xdr:rowOff>63657</xdr:rowOff>
    </xdr:to>
    <xdr:sp macro="" textlink="">
      <xdr:nvSpPr>
        <xdr:cNvPr id="362" name="フローチャート : 判断 361"/>
        <xdr:cNvSpPr/>
      </xdr:nvSpPr>
      <xdr:spPr>
        <a:xfrm>
          <a:off x="8699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54784</xdr:rowOff>
    </xdr:from>
    <xdr:ext cx="534377" cy="259045"/>
    <xdr:sp macro="" textlink="">
      <xdr:nvSpPr>
        <xdr:cNvPr id="363" name="テキスト ボックス 362"/>
        <xdr:cNvSpPr txBox="1"/>
      </xdr:nvSpPr>
      <xdr:spPr>
        <a:xfrm>
          <a:off x="8483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121386</xdr:rowOff>
    </xdr:from>
    <xdr:to>
      <xdr:col>11</xdr:col>
      <xdr:colOff>307975</xdr:colOff>
      <xdr:row>56</xdr:row>
      <xdr:rowOff>67843</xdr:rowOff>
    </xdr:to>
    <xdr:cxnSp macro="">
      <xdr:nvCxnSpPr>
        <xdr:cNvPr id="364" name="直線コネクタ 363"/>
        <xdr:cNvCxnSpPr/>
      </xdr:nvCxnSpPr>
      <xdr:spPr>
        <a:xfrm flipV="1">
          <a:off x="6972300" y="9208236"/>
          <a:ext cx="889000" cy="4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133591</xdr:rowOff>
    </xdr:from>
    <xdr:to>
      <xdr:col>11</xdr:col>
      <xdr:colOff>358775</xdr:colOff>
      <xdr:row>58</xdr:row>
      <xdr:rowOff>63741</xdr:rowOff>
    </xdr:to>
    <xdr:sp macro="" textlink="">
      <xdr:nvSpPr>
        <xdr:cNvPr id="365" name="フローチャート : 判断 364"/>
        <xdr:cNvSpPr/>
      </xdr:nvSpPr>
      <xdr:spPr>
        <a:xfrm>
          <a:off x="7810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54868</xdr:rowOff>
    </xdr:from>
    <xdr:ext cx="534377" cy="259045"/>
    <xdr:sp macro="" textlink="">
      <xdr:nvSpPr>
        <xdr:cNvPr id="366" name="テキスト ボックス 365"/>
        <xdr:cNvSpPr txBox="1"/>
      </xdr:nvSpPr>
      <xdr:spPr>
        <a:xfrm>
          <a:off x="7594111" y="9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158169</xdr:rowOff>
    </xdr:from>
    <xdr:to>
      <xdr:col>10</xdr:col>
      <xdr:colOff>155575</xdr:colOff>
      <xdr:row>58</xdr:row>
      <xdr:rowOff>88319</xdr:rowOff>
    </xdr:to>
    <xdr:sp macro="" textlink="">
      <xdr:nvSpPr>
        <xdr:cNvPr id="367" name="フローチャート : 判断 366"/>
        <xdr:cNvSpPr/>
      </xdr:nvSpPr>
      <xdr:spPr>
        <a:xfrm>
          <a:off x="6921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79446</xdr:rowOff>
    </xdr:from>
    <xdr:ext cx="534377" cy="259045"/>
    <xdr:sp macro="" textlink="">
      <xdr:nvSpPr>
        <xdr:cNvPr id="368" name="テキスト ボックス 367"/>
        <xdr:cNvSpPr txBox="1"/>
      </xdr:nvSpPr>
      <xdr:spPr>
        <a:xfrm>
          <a:off x="6705111" y="100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20689</xdr:rowOff>
    </xdr:from>
    <xdr:to>
      <xdr:col>15</xdr:col>
      <xdr:colOff>231775</xdr:colOff>
      <xdr:row>55</xdr:row>
      <xdr:rowOff>122289</xdr:rowOff>
    </xdr:to>
    <xdr:sp macro="" textlink="">
      <xdr:nvSpPr>
        <xdr:cNvPr id="374" name="円/楕円 373"/>
        <xdr:cNvSpPr/>
      </xdr:nvSpPr>
      <xdr:spPr>
        <a:xfrm>
          <a:off x="10426700" y="9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43566</xdr:rowOff>
    </xdr:from>
    <xdr:ext cx="599010" cy="259045"/>
    <xdr:sp macro="" textlink="">
      <xdr:nvSpPr>
        <xdr:cNvPr id="375" name="普通建設事業費該当値テキスト"/>
        <xdr:cNvSpPr txBox="1"/>
      </xdr:nvSpPr>
      <xdr:spPr>
        <a:xfrm>
          <a:off x="10528300" y="930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172,903</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10494</xdr:rowOff>
    </xdr:from>
    <xdr:to>
      <xdr:col>14</xdr:col>
      <xdr:colOff>79375</xdr:colOff>
      <xdr:row>50</xdr:row>
      <xdr:rowOff>112094</xdr:rowOff>
    </xdr:to>
    <xdr:sp macro="" textlink="">
      <xdr:nvSpPr>
        <xdr:cNvPr id="376" name="円/楕円 375"/>
        <xdr:cNvSpPr/>
      </xdr:nvSpPr>
      <xdr:spPr>
        <a:xfrm>
          <a:off x="9588500" y="8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128621</xdr:rowOff>
    </xdr:from>
    <xdr:ext cx="599010" cy="259045"/>
    <xdr:sp macro="" textlink="">
      <xdr:nvSpPr>
        <xdr:cNvPr id="377" name="テキスト ボックス 376"/>
        <xdr:cNvSpPr txBox="1"/>
      </xdr:nvSpPr>
      <xdr:spPr>
        <a:xfrm>
          <a:off x="9339794" y="83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400,579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119170</xdr:rowOff>
    </xdr:from>
    <xdr:to>
      <xdr:col>12</xdr:col>
      <xdr:colOff>561975</xdr:colOff>
      <xdr:row>52</xdr:row>
      <xdr:rowOff>49320</xdr:rowOff>
    </xdr:to>
    <xdr:sp macro="" textlink="">
      <xdr:nvSpPr>
        <xdr:cNvPr id="378" name="円/楕円 377"/>
        <xdr:cNvSpPr/>
      </xdr:nvSpPr>
      <xdr:spPr>
        <a:xfrm>
          <a:off x="8699500" y="8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65847</xdr:rowOff>
    </xdr:from>
    <xdr:ext cx="599010" cy="259045"/>
    <xdr:sp macro="" textlink="">
      <xdr:nvSpPr>
        <xdr:cNvPr id="379" name="テキスト ボックス 378"/>
        <xdr:cNvSpPr txBox="1"/>
      </xdr:nvSpPr>
      <xdr:spPr>
        <a:xfrm>
          <a:off x="8450794" y="8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327,055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70586</xdr:rowOff>
    </xdr:from>
    <xdr:to>
      <xdr:col>11</xdr:col>
      <xdr:colOff>358775</xdr:colOff>
      <xdr:row>54</xdr:row>
      <xdr:rowOff>736</xdr:rowOff>
    </xdr:to>
    <xdr:sp macro="" textlink="">
      <xdr:nvSpPr>
        <xdr:cNvPr id="380" name="円/楕円 379"/>
        <xdr:cNvSpPr/>
      </xdr:nvSpPr>
      <xdr:spPr>
        <a:xfrm>
          <a:off x="7810500" y="91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17263</xdr:rowOff>
    </xdr:from>
    <xdr:ext cx="599010" cy="259045"/>
    <xdr:sp macro="" textlink="">
      <xdr:nvSpPr>
        <xdr:cNvPr id="381" name="テキスト ボックス 380"/>
        <xdr:cNvSpPr txBox="1"/>
      </xdr:nvSpPr>
      <xdr:spPr>
        <a:xfrm>
          <a:off x="7561794" y="893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17043</xdr:rowOff>
    </xdr:from>
    <xdr:to>
      <xdr:col>10</xdr:col>
      <xdr:colOff>155575</xdr:colOff>
      <xdr:row>56</xdr:row>
      <xdr:rowOff>118643</xdr:rowOff>
    </xdr:to>
    <xdr:sp macro="" textlink="">
      <xdr:nvSpPr>
        <xdr:cNvPr id="382" name="円/楕円 381"/>
        <xdr:cNvSpPr/>
      </xdr:nvSpPr>
      <xdr:spPr>
        <a:xfrm>
          <a:off x="6921500" y="96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135170</xdr:rowOff>
    </xdr:from>
    <xdr:ext cx="599010" cy="259045"/>
    <xdr:sp macro="" textlink="">
      <xdr:nvSpPr>
        <xdr:cNvPr id="383" name="テキスト ボックス 382"/>
        <xdr:cNvSpPr txBox="1"/>
      </xdr:nvSpPr>
      <xdr:spPr>
        <a:xfrm>
          <a:off x="6672794" y="93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77</xdr:row>
      <xdr:rowOff>29133</xdr:rowOff>
    </xdr:from>
    <xdr:to>
      <xdr:col>15</xdr:col>
      <xdr:colOff>180340</xdr:colOff>
      <xdr:row>79</xdr:row>
      <xdr:rowOff>44450</xdr:rowOff>
    </xdr:to>
    <xdr:cxnSp macro="">
      <xdr:nvCxnSpPr>
        <xdr:cNvPr id="407" name="直線コネクタ 406"/>
        <xdr:cNvCxnSpPr/>
      </xdr:nvCxnSpPr>
      <xdr:spPr>
        <a:xfrm flipV="1">
          <a:off x="10475595" y="13230783"/>
          <a:ext cx="1270" cy="358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147260</xdr:rowOff>
    </xdr:from>
    <xdr:ext cx="534377" cy="259045"/>
    <xdr:sp macro="" textlink="">
      <xdr:nvSpPr>
        <xdr:cNvPr id="410" name="普通建設事業費 （ うち新規整備　）最大値テキスト"/>
        <xdr:cNvSpPr txBox="1"/>
      </xdr:nvSpPr>
      <xdr:spPr>
        <a:xfrm>
          <a:off x="10528300" y="130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77</xdr:row>
      <xdr:rowOff>29133</xdr:rowOff>
    </xdr:from>
    <xdr:to>
      <xdr:col>15</xdr:col>
      <xdr:colOff>269875</xdr:colOff>
      <xdr:row>77</xdr:row>
      <xdr:rowOff>29133</xdr:rowOff>
    </xdr:to>
    <xdr:cxnSp macro="">
      <xdr:nvCxnSpPr>
        <xdr:cNvPr id="411" name="直線コネクタ 410"/>
        <xdr:cNvCxnSpPr/>
      </xdr:nvCxnSpPr>
      <xdr:spPr>
        <a:xfrm>
          <a:off x="10388600" y="13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95607</xdr:rowOff>
    </xdr:from>
    <xdr:to>
      <xdr:col>15</xdr:col>
      <xdr:colOff>180975</xdr:colOff>
      <xdr:row>77</xdr:row>
      <xdr:rowOff>49735</xdr:rowOff>
    </xdr:to>
    <xdr:cxnSp macro="">
      <xdr:nvCxnSpPr>
        <xdr:cNvPr id="412" name="直線コネクタ 411"/>
        <xdr:cNvCxnSpPr/>
      </xdr:nvCxnSpPr>
      <xdr:spPr>
        <a:xfrm>
          <a:off x="9639300" y="12268557"/>
          <a:ext cx="838200" cy="98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59224</xdr:rowOff>
    </xdr:from>
    <xdr:ext cx="534377" cy="259045"/>
    <xdr:sp macro="" textlink="">
      <xdr:nvSpPr>
        <xdr:cNvPr id="413" name="普通建設事業費 （ うち新規整備　）平均値テキスト"/>
        <xdr:cNvSpPr txBox="1"/>
      </xdr:nvSpPr>
      <xdr:spPr>
        <a:xfrm>
          <a:off x="10528300" y="13432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80797</xdr:rowOff>
    </xdr:from>
    <xdr:to>
      <xdr:col>15</xdr:col>
      <xdr:colOff>231775</xdr:colOff>
      <xdr:row>79</xdr:row>
      <xdr:rowOff>10947</xdr:rowOff>
    </xdr:to>
    <xdr:sp macro="" textlink="">
      <xdr:nvSpPr>
        <xdr:cNvPr id="414" name="フローチャート : 判断 413"/>
        <xdr:cNvSpPr/>
      </xdr:nvSpPr>
      <xdr:spPr>
        <a:xfrm>
          <a:off x="10426700" y="134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95607</xdr:rowOff>
    </xdr:from>
    <xdr:to>
      <xdr:col>14</xdr:col>
      <xdr:colOff>28575</xdr:colOff>
      <xdr:row>74</xdr:row>
      <xdr:rowOff>27000</xdr:rowOff>
    </xdr:to>
    <xdr:cxnSp macro="">
      <xdr:nvCxnSpPr>
        <xdr:cNvPr id="415" name="直線コネクタ 414"/>
        <xdr:cNvCxnSpPr/>
      </xdr:nvCxnSpPr>
      <xdr:spPr>
        <a:xfrm flipV="1">
          <a:off x="8750300" y="12268557"/>
          <a:ext cx="889000" cy="4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48594</xdr:rowOff>
    </xdr:from>
    <xdr:to>
      <xdr:col>14</xdr:col>
      <xdr:colOff>79375</xdr:colOff>
      <xdr:row>78</xdr:row>
      <xdr:rowOff>150194</xdr:rowOff>
    </xdr:to>
    <xdr:sp macro="" textlink="">
      <xdr:nvSpPr>
        <xdr:cNvPr id="416" name="フローチャート : 判断 415"/>
        <xdr:cNvSpPr/>
      </xdr:nvSpPr>
      <xdr:spPr>
        <a:xfrm>
          <a:off x="95885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141321</xdr:rowOff>
    </xdr:from>
    <xdr:ext cx="534377" cy="259045"/>
    <xdr:sp macro="" textlink="">
      <xdr:nvSpPr>
        <xdr:cNvPr id="417" name="テキスト ボックス 416"/>
        <xdr:cNvSpPr txBox="1"/>
      </xdr:nvSpPr>
      <xdr:spPr>
        <a:xfrm>
          <a:off x="9372111" y="135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79119</xdr:rowOff>
    </xdr:from>
    <xdr:to>
      <xdr:col>12</xdr:col>
      <xdr:colOff>561975</xdr:colOff>
      <xdr:row>79</xdr:row>
      <xdr:rowOff>9269</xdr:rowOff>
    </xdr:to>
    <xdr:sp macro="" textlink="">
      <xdr:nvSpPr>
        <xdr:cNvPr id="418" name="フローチャート : 判断 417"/>
        <xdr:cNvSpPr/>
      </xdr:nvSpPr>
      <xdr:spPr>
        <a:xfrm>
          <a:off x="8699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396</xdr:rowOff>
    </xdr:from>
    <xdr:ext cx="534377" cy="259045"/>
    <xdr:sp macro="" textlink="">
      <xdr:nvSpPr>
        <xdr:cNvPr id="419" name="テキスト ボックス 418"/>
        <xdr:cNvSpPr txBox="1"/>
      </xdr:nvSpPr>
      <xdr:spPr>
        <a:xfrm>
          <a:off x="8483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170385</xdr:rowOff>
    </xdr:from>
    <xdr:to>
      <xdr:col>15</xdr:col>
      <xdr:colOff>231775</xdr:colOff>
      <xdr:row>77</xdr:row>
      <xdr:rowOff>100535</xdr:rowOff>
    </xdr:to>
    <xdr:sp macro="" textlink="">
      <xdr:nvSpPr>
        <xdr:cNvPr id="425" name="円/楕円 424"/>
        <xdr:cNvSpPr/>
      </xdr:nvSpPr>
      <xdr:spPr>
        <a:xfrm>
          <a:off x="10426700" y="132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102811</xdr:rowOff>
    </xdr:from>
    <xdr:ext cx="534377" cy="259045"/>
    <xdr:sp macro="" textlink="">
      <xdr:nvSpPr>
        <xdr:cNvPr id="426" name="普通建設事業費 （ うち新規整備　）該当値テキスト"/>
        <xdr:cNvSpPr txBox="1"/>
      </xdr:nvSpPr>
      <xdr:spPr>
        <a:xfrm>
          <a:off x="10528300" y="131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88,613</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44807</xdr:rowOff>
    </xdr:from>
    <xdr:to>
      <xdr:col>14</xdr:col>
      <xdr:colOff>79375</xdr:colOff>
      <xdr:row>71</xdr:row>
      <xdr:rowOff>146407</xdr:rowOff>
    </xdr:to>
    <xdr:sp macro="" textlink="">
      <xdr:nvSpPr>
        <xdr:cNvPr id="427" name="円/楕円 426"/>
        <xdr:cNvSpPr/>
      </xdr:nvSpPr>
      <xdr:spPr>
        <a:xfrm>
          <a:off x="9588500" y="12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162934</xdr:rowOff>
    </xdr:from>
    <xdr:ext cx="599010" cy="259045"/>
    <xdr:sp macro="" textlink="">
      <xdr:nvSpPr>
        <xdr:cNvPr id="428" name="テキスト ボックス 427"/>
        <xdr:cNvSpPr txBox="1"/>
      </xdr:nvSpPr>
      <xdr:spPr>
        <a:xfrm>
          <a:off x="9339794" y="1199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346,573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147650</xdr:rowOff>
    </xdr:from>
    <xdr:to>
      <xdr:col>12</xdr:col>
      <xdr:colOff>561975</xdr:colOff>
      <xdr:row>74</xdr:row>
      <xdr:rowOff>77800</xdr:rowOff>
    </xdr:to>
    <xdr:sp macro="" textlink="">
      <xdr:nvSpPr>
        <xdr:cNvPr id="429" name="円/楕円 428"/>
        <xdr:cNvSpPr/>
      </xdr:nvSpPr>
      <xdr:spPr>
        <a:xfrm>
          <a:off x="86995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94327</xdr:rowOff>
    </xdr:from>
    <xdr:ext cx="599010" cy="259045"/>
    <xdr:sp macro="" textlink="">
      <xdr:nvSpPr>
        <xdr:cNvPr id="430" name="テキスト ボックス 429"/>
        <xdr:cNvSpPr txBox="1"/>
      </xdr:nvSpPr>
      <xdr:spPr>
        <a:xfrm>
          <a:off x="8450794" y="1243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4" name="直線コネクタ 453"/>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5"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6" name="直線コネクタ 455"/>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7"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8" name="直線コネクタ 457"/>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13818</xdr:rowOff>
    </xdr:from>
    <xdr:to>
      <xdr:col>15</xdr:col>
      <xdr:colOff>180975</xdr:colOff>
      <xdr:row>98</xdr:row>
      <xdr:rowOff>21196</xdr:rowOff>
    </xdr:to>
    <xdr:cxnSp macro="">
      <xdr:nvCxnSpPr>
        <xdr:cNvPr id="459" name="直線コネクタ 458"/>
        <xdr:cNvCxnSpPr/>
      </xdr:nvCxnSpPr>
      <xdr:spPr>
        <a:xfrm flipV="1">
          <a:off x="9639300" y="16644468"/>
          <a:ext cx="838200" cy="17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60"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61" name="フローチャート : 判断 460"/>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102896</xdr:rowOff>
    </xdr:from>
    <xdr:to>
      <xdr:col>14</xdr:col>
      <xdr:colOff>28575</xdr:colOff>
      <xdr:row>98</xdr:row>
      <xdr:rowOff>21196</xdr:rowOff>
    </xdr:to>
    <xdr:cxnSp macro="">
      <xdr:nvCxnSpPr>
        <xdr:cNvPr id="462" name="直線コネクタ 461"/>
        <xdr:cNvCxnSpPr/>
      </xdr:nvCxnSpPr>
      <xdr:spPr>
        <a:xfrm>
          <a:off x="8750300" y="16562096"/>
          <a:ext cx="889000" cy="2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3" name="フローチャート : 判断 462"/>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4" name="テキスト ボックス 463"/>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5" name="フローチャート : 判断 464"/>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6" name="テキスト ボックス 465"/>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134468</xdr:rowOff>
    </xdr:from>
    <xdr:to>
      <xdr:col>15</xdr:col>
      <xdr:colOff>231775</xdr:colOff>
      <xdr:row>97</xdr:row>
      <xdr:rowOff>64618</xdr:rowOff>
    </xdr:to>
    <xdr:sp macro="" textlink="">
      <xdr:nvSpPr>
        <xdr:cNvPr id="472" name="円/楕円 471"/>
        <xdr:cNvSpPr/>
      </xdr:nvSpPr>
      <xdr:spPr>
        <a:xfrm>
          <a:off x="10426700" y="165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112895</xdr:rowOff>
    </xdr:from>
    <xdr:ext cx="534377" cy="259045"/>
    <xdr:sp macro="" textlink="">
      <xdr:nvSpPr>
        <xdr:cNvPr id="473" name="普通建設事業費 （ うち更新整備　）該当値テキスト"/>
        <xdr:cNvSpPr txBox="1"/>
      </xdr:nvSpPr>
      <xdr:spPr>
        <a:xfrm>
          <a:off x="10528300" y="165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141846</xdr:rowOff>
    </xdr:from>
    <xdr:to>
      <xdr:col>14</xdr:col>
      <xdr:colOff>79375</xdr:colOff>
      <xdr:row>98</xdr:row>
      <xdr:rowOff>71996</xdr:rowOff>
    </xdr:to>
    <xdr:sp macro="" textlink="">
      <xdr:nvSpPr>
        <xdr:cNvPr id="474" name="円/楕円 473"/>
        <xdr:cNvSpPr/>
      </xdr:nvSpPr>
      <xdr:spPr>
        <a:xfrm>
          <a:off x="9588500" y="167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63123</xdr:rowOff>
    </xdr:from>
    <xdr:ext cx="534377" cy="259045"/>
    <xdr:sp macro="" textlink="">
      <xdr:nvSpPr>
        <xdr:cNvPr id="475" name="テキスト ボックス 474"/>
        <xdr:cNvSpPr txBox="1"/>
      </xdr:nvSpPr>
      <xdr:spPr>
        <a:xfrm>
          <a:off x="9372111" y="1686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52096</xdr:rowOff>
    </xdr:from>
    <xdr:to>
      <xdr:col>12</xdr:col>
      <xdr:colOff>561975</xdr:colOff>
      <xdr:row>96</xdr:row>
      <xdr:rowOff>153696</xdr:rowOff>
    </xdr:to>
    <xdr:sp macro="" textlink="">
      <xdr:nvSpPr>
        <xdr:cNvPr id="476" name="円/楕円 475"/>
        <xdr:cNvSpPr/>
      </xdr:nvSpPr>
      <xdr:spPr>
        <a:xfrm>
          <a:off x="8699500" y="165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170223</xdr:rowOff>
    </xdr:from>
    <xdr:ext cx="534377" cy="259045"/>
    <xdr:sp macro="" textlink="">
      <xdr:nvSpPr>
        <xdr:cNvPr id="477" name="テキスト ボックス 476"/>
        <xdr:cNvSpPr txBox="1"/>
      </xdr:nvSpPr>
      <xdr:spPr>
        <a:xfrm>
          <a:off x="8483111" y="162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7" name="テキスト ボックス 49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3" name="直線コネクタ 502"/>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4"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6"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7" name="直線コネクタ 506"/>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3242</xdr:rowOff>
    </xdr:from>
    <xdr:to>
      <xdr:col>23</xdr:col>
      <xdr:colOff>517525</xdr:colOff>
      <xdr:row>39</xdr:row>
      <xdr:rowOff>93376</xdr:rowOff>
    </xdr:to>
    <xdr:cxnSp macro="">
      <xdr:nvCxnSpPr>
        <xdr:cNvPr id="508" name="直線コネクタ 507"/>
        <xdr:cNvCxnSpPr/>
      </xdr:nvCxnSpPr>
      <xdr:spPr>
        <a:xfrm>
          <a:off x="15481300" y="6518342"/>
          <a:ext cx="838200" cy="2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9"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10" name="フローチャート : 判断 509"/>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162446</xdr:rowOff>
    </xdr:from>
    <xdr:to>
      <xdr:col>22</xdr:col>
      <xdr:colOff>365125</xdr:colOff>
      <xdr:row>38</xdr:row>
      <xdr:rowOff>3242</xdr:rowOff>
    </xdr:to>
    <xdr:cxnSp macro="">
      <xdr:nvCxnSpPr>
        <xdr:cNvPr id="511" name="直線コネクタ 510"/>
        <xdr:cNvCxnSpPr/>
      </xdr:nvCxnSpPr>
      <xdr:spPr>
        <a:xfrm>
          <a:off x="14592300" y="5991746"/>
          <a:ext cx="889000" cy="5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12" name="フローチャート : 判断 511"/>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13" name="テキスト ボックス 512"/>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21253</xdr:rowOff>
    </xdr:from>
    <xdr:to>
      <xdr:col>21</xdr:col>
      <xdr:colOff>161925</xdr:colOff>
      <xdr:row>34</xdr:row>
      <xdr:rowOff>162446</xdr:rowOff>
    </xdr:to>
    <xdr:cxnSp macro="">
      <xdr:nvCxnSpPr>
        <xdr:cNvPr id="514" name="直線コネクタ 513"/>
        <xdr:cNvCxnSpPr/>
      </xdr:nvCxnSpPr>
      <xdr:spPr>
        <a:xfrm>
          <a:off x="13703300" y="5164753"/>
          <a:ext cx="889000" cy="8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26198</xdr:rowOff>
    </xdr:from>
    <xdr:to>
      <xdr:col>21</xdr:col>
      <xdr:colOff>212725</xdr:colOff>
      <xdr:row>39</xdr:row>
      <xdr:rowOff>127798</xdr:rowOff>
    </xdr:to>
    <xdr:sp macro="" textlink="">
      <xdr:nvSpPr>
        <xdr:cNvPr id="515" name="フローチャート : 判断 514"/>
        <xdr:cNvSpPr/>
      </xdr:nvSpPr>
      <xdr:spPr>
        <a:xfrm>
          <a:off x="14541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118925</xdr:rowOff>
    </xdr:from>
    <xdr:ext cx="469744" cy="259045"/>
    <xdr:sp macro="" textlink="">
      <xdr:nvSpPr>
        <xdr:cNvPr id="516" name="テキスト ボックス 515"/>
        <xdr:cNvSpPr txBox="1"/>
      </xdr:nvSpPr>
      <xdr:spPr>
        <a:xfrm>
          <a:off x="14357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21253</xdr:rowOff>
    </xdr:from>
    <xdr:to>
      <xdr:col>19</xdr:col>
      <xdr:colOff>644525</xdr:colOff>
      <xdr:row>32</xdr:row>
      <xdr:rowOff>124792</xdr:rowOff>
    </xdr:to>
    <xdr:cxnSp macro="">
      <xdr:nvCxnSpPr>
        <xdr:cNvPr id="517" name="直線コネクタ 516"/>
        <xdr:cNvCxnSpPr/>
      </xdr:nvCxnSpPr>
      <xdr:spPr>
        <a:xfrm flipV="1">
          <a:off x="12814300" y="5164753"/>
          <a:ext cx="889000" cy="4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14915</xdr:rowOff>
    </xdr:from>
    <xdr:to>
      <xdr:col>20</xdr:col>
      <xdr:colOff>9525</xdr:colOff>
      <xdr:row>39</xdr:row>
      <xdr:rowOff>116515</xdr:rowOff>
    </xdr:to>
    <xdr:sp macro="" textlink="">
      <xdr:nvSpPr>
        <xdr:cNvPr id="518" name="フローチャート : 判断 517"/>
        <xdr:cNvSpPr/>
      </xdr:nvSpPr>
      <xdr:spPr>
        <a:xfrm>
          <a:off x="13652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107642</xdr:rowOff>
    </xdr:from>
    <xdr:ext cx="469744" cy="259045"/>
    <xdr:sp macro="" textlink="">
      <xdr:nvSpPr>
        <xdr:cNvPr id="519" name="テキスト ボックス 518"/>
        <xdr:cNvSpPr txBox="1"/>
      </xdr:nvSpPr>
      <xdr:spPr>
        <a:xfrm>
          <a:off x="13468427" y="67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167784</xdr:rowOff>
    </xdr:from>
    <xdr:to>
      <xdr:col>18</xdr:col>
      <xdr:colOff>492125</xdr:colOff>
      <xdr:row>39</xdr:row>
      <xdr:rowOff>97934</xdr:rowOff>
    </xdr:to>
    <xdr:sp macro="" textlink="">
      <xdr:nvSpPr>
        <xdr:cNvPr id="520" name="フローチャート : 判断 519"/>
        <xdr:cNvSpPr/>
      </xdr:nvSpPr>
      <xdr:spPr>
        <a:xfrm>
          <a:off x="12763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89061</xdr:rowOff>
    </xdr:from>
    <xdr:ext cx="469744" cy="259045"/>
    <xdr:sp macro="" textlink="">
      <xdr:nvSpPr>
        <xdr:cNvPr id="521" name="テキスト ボックス 520"/>
        <xdr:cNvSpPr txBox="1"/>
      </xdr:nvSpPr>
      <xdr:spPr>
        <a:xfrm>
          <a:off x="12579427" y="6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42576</xdr:rowOff>
    </xdr:from>
    <xdr:to>
      <xdr:col>23</xdr:col>
      <xdr:colOff>568325</xdr:colOff>
      <xdr:row>39</xdr:row>
      <xdr:rowOff>144176</xdr:rowOff>
    </xdr:to>
    <xdr:sp macro="" textlink="">
      <xdr:nvSpPr>
        <xdr:cNvPr id="527" name="円/楕円 526"/>
        <xdr:cNvSpPr/>
      </xdr:nvSpPr>
      <xdr:spPr>
        <a:xfrm>
          <a:off x="16268700" y="67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78565" cy="259045"/>
    <xdr:sp macro="" textlink="">
      <xdr:nvSpPr>
        <xdr:cNvPr id="528" name="災害復旧事業費該当値テキスト"/>
        <xdr:cNvSpPr txBox="1"/>
      </xdr:nvSpPr>
      <xdr:spPr>
        <a:xfrm>
          <a:off x="16370300" y="666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123892</xdr:rowOff>
    </xdr:from>
    <xdr:to>
      <xdr:col>22</xdr:col>
      <xdr:colOff>415925</xdr:colOff>
      <xdr:row>38</xdr:row>
      <xdr:rowOff>54042</xdr:rowOff>
    </xdr:to>
    <xdr:sp macro="" textlink="">
      <xdr:nvSpPr>
        <xdr:cNvPr id="529" name="円/楕円 528"/>
        <xdr:cNvSpPr/>
      </xdr:nvSpPr>
      <xdr:spPr>
        <a:xfrm>
          <a:off x="15430500" y="64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70569</xdr:rowOff>
    </xdr:from>
    <xdr:ext cx="534377" cy="259045"/>
    <xdr:sp macro="" textlink="">
      <xdr:nvSpPr>
        <xdr:cNvPr id="530" name="テキスト ボックス 529"/>
        <xdr:cNvSpPr txBox="1"/>
      </xdr:nvSpPr>
      <xdr:spPr>
        <a:xfrm>
          <a:off x="15214111" y="624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111646</xdr:rowOff>
    </xdr:from>
    <xdr:to>
      <xdr:col>21</xdr:col>
      <xdr:colOff>212725</xdr:colOff>
      <xdr:row>35</xdr:row>
      <xdr:rowOff>41796</xdr:rowOff>
    </xdr:to>
    <xdr:sp macro="" textlink="">
      <xdr:nvSpPr>
        <xdr:cNvPr id="531" name="円/楕円 530"/>
        <xdr:cNvSpPr/>
      </xdr:nvSpPr>
      <xdr:spPr>
        <a:xfrm>
          <a:off x="14541500" y="59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58323</xdr:rowOff>
    </xdr:from>
    <xdr:ext cx="534377" cy="259045"/>
    <xdr:sp macro="" textlink="">
      <xdr:nvSpPr>
        <xdr:cNvPr id="532" name="テキスト ボックス 531"/>
        <xdr:cNvSpPr txBox="1"/>
      </xdr:nvSpPr>
      <xdr:spPr>
        <a:xfrm>
          <a:off x="14325111" y="571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48,607</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141903</xdr:rowOff>
    </xdr:from>
    <xdr:to>
      <xdr:col>20</xdr:col>
      <xdr:colOff>9525</xdr:colOff>
      <xdr:row>30</xdr:row>
      <xdr:rowOff>72053</xdr:rowOff>
    </xdr:to>
    <xdr:sp macro="" textlink="">
      <xdr:nvSpPr>
        <xdr:cNvPr id="533" name="円/楕円 532"/>
        <xdr:cNvSpPr/>
      </xdr:nvSpPr>
      <xdr:spPr>
        <a:xfrm>
          <a:off x="13652500" y="51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88580</xdr:rowOff>
    </xdr:from>
    <xdr:ext cx="534377" cy="259045"/>
    <xdr:sp macro="" textlink="">
      <xdr:nvSpPr>
        <xdr:cNvPr id="534" name="テキスト ボックス 533"/>
        <xdr:cNvSpPr txBox="1"/>
      </xdr:nvSpPr>
      <xdr:spPr>
        <a:xfrm>
          <a:off x="13436111" y="48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99,254</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73992</xdr:rowOff>
    </xdr:from>
    <xdr:to>
      <xdr:col>18</xdr:col>
      <xdr:colOff>492125</xdr:colOff>
      <xdr:row>33</xdr:row>
      <xdr:rowOff>4142</xdr:rowOff>
    </xdr:to>
    <xdr:sp macro="" textlink="">
      <xdr:nvSpPr>
        <xdr:cNvPr id="535" name="円/楕円 534"/>
        <xdr:cNvSpPr/>
      </xdr:nvSpPr>
      <xdr:spPr>
        <a:xfrm>
          <a:off x="12763500" y="55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20669</xdr:rowOff>
    </xdr:from>
    <xdr:ext cx="534377" cy="259045"/>
    <xdr:sp macro="" textlink="">
      <xdr:nvSpPr>
        <xdr:cNvPr id="536" name="テキスト ボックス 535"/>
        <xdr:cNvSpPr txBox="1"/>
      </xdr:nvSpPr>
      <xdr:spPr>
        <a:xfrm>
          <a:off x="12547111" y="533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7" name="直線コネクタ 54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8" name="テキスト ボックス 547"/>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50" name="テキスト ボックス 549"/>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1" name="直線コネクタ 55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52" name="テキスト ボックス 551"/>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6" name="直線コネクタ 555"/>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7"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8" name="直線コネクタ 55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9"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60" name="直線コネクタ 559"/>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61" name="直線コネクタ 560"/>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62"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3" name="フローチャート : 判断 562"/>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4" name="直線コネクタ 563"/>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5" name="フローチャート : 判断 564"/>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6" name="テキスト ボックス 565"/>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7" name="直線コネクタ 566"/>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68" name="フローチャート : 判断 567"/>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9" name="テキスト ボックス 568"/>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70" name="直線コネクタ 569"/>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71" name="フローチャート : 判断 570"/>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72" name="テキスト ボックス 571"/>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73" name="フローチャート : 判断 572"/>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74" name="テキスト ボックス 573"/>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80" name="円/楕円 579"/>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81"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82" name="円/楕円 581"/>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3" name="テキスト ボックス 582"/>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4" name="円/楕円 583"/>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85" name="テキスト ボックス 584"/>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6" name="円/楕円 585"/>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87" name="テキスト ボックス 586"/>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8" name="円/楕円 587"/>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89" name="テキスト ボックス 588"/>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3" name="直線コネクタ 612"/>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4"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5" name="直線コネクタ 614"/>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6"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7" name="直線コネクタ 616"/>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80409</xdr:rowOff>
    </xdr:from>
    <xdr:to>
      <xdr:col>23</xdr:col>
      <xdr:colOff>517525</xdr:colOff>
      <xdr:row>78</xdr:row>
      <xdr:rowOff>92120</xdr:rowOff>
    </xdr:to>
    <xdr:cxnSp macro="">
      <xdr:nvCxnSpPr>
        <xdr:cNvPr id="618" name="直線コネクタ 617"/>
        <xdr:cNvCxnSpPr/>
      </xdr:nvCxnSpPr>
      <xdr:spPr>
        <a:xfrm>
          <a:off x="15481300" y="13453509"/>
          <a:ext cx="838200" cy="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9"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20" name="フローチャート : 判断 619"/>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72651</xdr:rowOff>
    </xdr:from>
    <xdr:to>
      <xdr:col>22</xdr:col>
      <xdr:colOff>365125</xdr:colOff>
      <xdr:row>78</xdr:row>
      <xdr:rowOff>80409</xdr:rowOff>
    </xdr:to>
    <xdr:cxnSp macro="">
      <xdr:nvCxnSpPr>
        <xdr:cNvPr id="621" name="直線コネクタ 620"/>
        <xdr:cNvCxnSpPr/>
      </xdr:nvCxnSpPr>
      <xdr:spPr>
        <a:xfrm>
          <a:off x="14592300" y="13445751"/>
          <a:ext cx="8890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22" name="フローチャート : 判断 621"/>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3" name="テキスト ボックス 622"/>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72651</xdr:rowOff>
    </xdr:from>
    <xdr:to>
      <xdr:col>21</xdr:col>
      <xdr:colOff>161925</xdr:colOff>
      <xdr:row>78</xdr:row>
      <xdr:rowOff>74862</xdr:rowOff>
    </xdr:to>
    <xdr:cxnSp macro="">
      <xdr:nvCxnSpPr>
        <xdr:cNvPr id="624" name="直線コネクタ 623"/>
        <xdr:cNvCxnSpPr/>
      </xdr:nvCxnSpPr>
      <xdr:spPr>
        <a:xfrm flipV="1">
          <a:off x="13703300" y="1344575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75747</xdr:rowOff>
    </xdr:from>
    <xdr:to>
      <xdr:col>21</xdr:col>
      <xdr:colOff>212725</xdr:colOff>
      <xdr:row>78</xdr:row>
      <xdr:rowOff>5897</xdr:rowOff>
    </xdr:to>
    <xdr:sp macro="" textlink="">
      <xdr:nvSpPr>
        <xdr:cNvPr id="625" name="フローチャート : 判断 624"/>
        <xdr:cNvSpPr/>
      </xdr:nvSpPr>
      <xdr:spPr>
        <a:xfrm>
          <a:off x="14541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22424</xdr:rowOff>
    </xdr:from>
    <xdr:ext cx="534377" cy="259045"/>
    <xdr:sp macro="" textlink="">
      <xdr:nvSpPr>
        <xdr:cNvPr id="626" name="テキスト ボックス 625"/>
        <xdr:cNvSpPr txBox="1"/>
      </xdr:nvSpPr>
      <xdr:spPr>
        <a:xfrm>
          <a:off x="14325111" y="1305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41805</xdr:rowOff>
    </xdr:from>
    <xdr:to>
      <xdr:col>19</xdr:col>
      <xdr:colOff>644525</xdr:colOff>
      <xdr:row>78</xdr:row>
      <xdr:rowOff>74862</xdr:rowOff>
    </xdr:to>
    <xdr:cxnSp macro="">
      <xdr:nvCxnSpPr>
        <xdr:cNvPr id="627" name="直線コネクタ 626"/>
        <xdr:cNvCxnSpPr/>
      </xdr:nvCxnSpPr>
      <xdr:spPr>
        <a:xfrm>
          <a:off x="12814300" y="13414905"/>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73622</xdr:rowOff>
    </xdr:from>
    <xdr:to>
      <xdr:col>20</xdr:col>
      <xdr:colOff>9525</xdr:colOff>
      <xdr:row>78</xdr:row>
      <xdr:rowOff>3772</xdr:rowOff>
    </xdr:to>
    <xdr:sp macro="" textlink="">
      <xdr:nvSpPr>
        <xdr:cNvPr id="628" name="フローチャート : 判断 627"/>
        <xdr:cNvSpPr/>
      </xdr:nvSpPr>
      <xdr:spPr>
        <a:xfrm>
          <a:off x="13652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20299</xdr:rowOff>
    </xdr:from>
    <xdr:ext cx="534377" cy="259045"/>
    <xdr:sp macro="" textlink="">
      <xdr:nvSpPr>
        <xdr:cNvPr id="629" name="テキスト ボックス 628"/>
        <xdr:cNvSpPr txBox="1"/>
      </xdr:nvSpPr>
      <xdr:spPr>
        <a:xfrm>
          <a:off x="13436111" y="130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61361</xdr:rowOff>
    </xdr:from>
    <xdr:to>
      <xdr:col>18</xdr:col>
      <xdr:colOff>492125</xdr:colOff>
      <xdr:row>77</xdr:row>
      <xdr:rowOff>162961</xdr:rowOff>
    </xdr:to>
    <xdr:sp macro="" textlink="">
      <xdr:nvSpPr>
        <xdr:cNvPr id="630" name="フローチャート : 判断 629"/>
        <xdr:cNvSpPr/>
      </xdr:nvSpPr>
      <xdr:spPr>
        <a:xfrm>
          <a:off x="12763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8038</xdr:rowOff>
    </xdr:from>
    <xdr:ext cx="534377" cy="259045"/>
    <xdr:sp macro="" textlink="">
      <xdr:nvSpPr>
        <xdr:cNvPr id="631" name="テキスト ボックス 630"/>
        <xdr:cNvSpPr txBox="1"/>
      </xdr:nvSpPr>
      <xdr:spPr>
        <a:xfrm>
          <a:off x="12547111" y="130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41320</xdr:rowOff>
    </xdr:from>
    <xdr:to>
      <xdr:col>23</xdr:col>
      <xdr:colOff>568325</xdr:colOff>
      <xdr:row>78</xdr:row>
      <xdr:rowOff>142920</xdr:rowOff>
    </xdr:to>
    <xdr:sp macro="" textlink="">
      <xdr:nvSpPr>
        <xdr:cNvPr id="637" name="円/楕円 636"/>
        <xdr:cNvSpPr/>
      </xdr:nvSpPr>
      <xdr:spPr>
        <a:xfrm>
          <a:off x="16268700" y="13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127697</xdr:rowOff>
    </xdr:from>
    <xdr:ext cx="534377" cy="259045"/>
    <xdr:sp macro="" textlink="">
      <xdr:nvSpPr>
        <xdr:cNvPr id="638" name="公債費該当値テキスト"/>
        <xdr:cNvSpPr txBox="1"/>
      </xdr:nvSpPr>
      <xdr:spPr>
        <a:xfrm>
          <a:off x="16370300" y="1332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29609</xdr:rowOff>
    </xdr:from>
    <xdr:to>
      <xdr:col>22</xdr:col>
      <xdr:colOff>415925</xdr:colOff>
      <xdr:row>78</xdr:row>
      <xdr:rowOff>131209</xdr:rowOff>
    </xdr:to>
    <xdr:sp macro="" textlink="">
      <xdr:nvSpPr>
        <xdr:cNvPr id="639" name="円/楕円 638"/>
        <xdr:cNvSpPr/>
      </xdr:nvSpPr>
      <xdr:spPr>
        <a:xfrm>
          <a:off x="15430500" y="134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122336</xdr:rowOff>
    </xdr:from>
    <xdr:ext cx="534377" cy="259045"/>
    <xdr:sp macro="" textlink="">
      <xdr:nvSpPr>
        <xdr:cNvPr id="640" name="テキスト ボックス 639"/>
        <xdr:cNvSpPr txBox="1"/>
      </xdr:nvSpPr>
      <xdr:spPr>
        <a:xfrm>
          <a:off x="15214111" y="134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21851</xdr:rowOff>
    </xdr:from>
    <xdr:to>
      <xdr:col>21</xdr:col>
      <xdr:colOff>212725</xdr:colOff>
      <xdr:row>78</xdr:row>
      <xdr:rowOff>123451</xdr:rowOff>
    </xdr:to>
    <xdr:sp macro="" textlink="">
      <xdr:nvSpPr>
        <xdr:cNvPr id="641" name="円/楕円 640"/>
        <xdr:cNvSpPr/>
      </xdr:nvSpPr>
      <xdr:spPr>
        <a:xfrm>
          <a:off x="14541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114578</xdr:rowOff>
    </xdr:from>
    <xdr:ext cx="534377" cy="259045"/>
    <xdr:sp macro="" textlink="">
      <xdr:nvSpPr>
        <xdr:cNvPr id="642" name="テキスト ボックス 641"/>
        <xdr:cNvSpPr txBox="1"/>
      </xdr:nvSpPr>
      <xdr:spPr>
        <a:xfrm>
          <a:off x="14325111" y="134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24062</xdr:rowOff>
    </xdr:from>
    <xdr:to>
      <xdr:col>20</xdr:col>
      <xdr:colOff>9525</xdr:colOff>
      <xdr:row>78</xdr:row>
      <xdr:rowOff>125662</xdr:rowOff>
    </xdr:to>
    <xdr:sp macro="" textlink="">
      <xdr:nvSpPr>
        <xdr:cNvPr id="643" name="円/楕円 642"/>
        <xdr:cNvSpPr/>
      </xdr:nvSpPr>
      <xdr:spPr>
        <a:xfrm>
          <a:off x="13652500" y="133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116789</xdr:rowOff>
    </xdr:from>
    <xdr:ext cx="534377" cy="259045"/>
    <xdr:sp macro="" textlink="">
      <xdr:nvSpPr>
        <xdr:cNvPr id="644" name="テキスト ボックス 643"/>
        <xdr:cNvSpPr txBox="1"/>
      </xdr:nvSpPr>
      <xdr:spPr>
        <a:xfrm>
          <a:off x="13436111" y="1348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162455</xdr:rowOff>
    </xdr:from>
    <xdr:to>
      <xdr:col>18</xdr:col>
      <xdr:colOff>492125</xdr:colOff>
      <xdr:row>78</xdr:row>
      <xdr:rowOff>92605</xdr:rowOff>
    </xdr:to>
    <xdr:sp macro="" textlink="">
      <xdr:nvSpPr>
        <xdr:cNvPr id="645" name="円/楕円 644"/>
        <xdr:cNvSpPr/>
      </xdr:nvSpPr>
      <xdr:spPr>
        <a:xfrm>
          <a:off x="12763500" y="13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83732</xdr:rowOff>
    </xdr:from>
    <xdr:ext cx="534377" cy="259045"/>
    <xdr:sp macro="" textlink="">
      <xdr:nvSpPr>
        <xdr:cNvPr id="646" name="テキスト ボックス 645"/>
        <xdr:cNvSpPr txBox="1"/>
      </xdr:nvSpPr>
      <xdr:spPr>
        <a:xfrm>
          <a:off x="12547111" y="134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45717</xdr:rowOff>
    </xdr:from>
    <xdr:to>
      <xdr:col>23</xdr:col>
      <xdr:colOff>516889</xdr:colOff>
      <xdr:row>99</xdr:row>
      <xdr:rowOff>44366</xdr:rowOff>
    </xdr:to>
    <xdr:cxnSp macro="">
      <xdr:nvCxnSpPr>
        <xdr:cNvPr id="670" name="直線コネクタ 669"/>
        <xdr:cNvCxnSpPr/>
      </xdr:nvCxnSpPr>
      <xdr:spPr>
        <a:xfrm flipV="1">
          <a:off x="16317595" y="16847817"/>
          <a:ext cx="1269" cy="170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58390</xdr:rowOff>
    </xdr:from>
    <xdr:ext cx="313932" cy="259045"/>
    <xdr:sp macro="" textlink="">
      <xdr:nvSpPr>
        <xdr:cNvPr id="671" name="積立金最小値テキスト"/>
        <xdr:cNvSpPr txBox="1"/>
      </xdr:nvSpPr>
      <xdr:spPr>
        <a:xfrm>
          <a:off x="16370300" y="17031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44366</xdr:rowOff>
    </xdr:from>
    <xdr:to>
      <xdr:col>23</xdr:col>
      <xdr:colOff>606425</xdr:colOff>
      <xdr:row>99</xdr:row>
      <xdr:rowOff>44366</xdr:rowOff>
    </xdr:to>
    <xdr:cxnSp macro="">
      <xdr:nvCxnSpPr>
        <xdr:cNvPr id="672" name="直線コネクタ 671"/>
        <xdr:cNvCxnSpPr/>
      </xdr:nvCxnSpPr>
      <xdr:spPr>
        <a:xfrm>
          <a:off x="16230600" y="1701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163844</xdr:rowOff>
    </xdr:from>
    <xdr:ext cx="534377" cy="259045"/>
    <xdr:sp macro="" textlink="">
      <xdr:nvSpPr>
        <xdr:cNvPr id="673" name="積立金最大値テキスト"/>
        <xdr:cNvSpPr txBox="1"/>
      </xdr:nvSpPr>
      <xdr:spPr>
        <a:xfrm>
          <a:off x="16370300" y="1662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98</xdr:row>
      <xdr:rowOff>45717</xdr:rowOff>
    </xdr:from>
    <xdr:to>
      <xdr:col>23</xdr:col>
      <xdr:colOff>606425</xdr:colOff>
      <xdr:row>98</xdr:row>
      <xdr:rowOff>45717</xdr:rowOff>
    </xdr:to>
    <xdr:cxnSp macro="">
      <xdr:nvCxnSpPr>
        <xdr:cNvPr id="674" name="直線コネクタ 673"/>
        <xdr:cNvCxnSpPr/>
      </xdr:nvCxnSpPr>
      <xdr:spPr>
        <a:xfrm>
          <a:off x="16230600" y="1684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70171</xdr:rowOff>
    </xdr:from>
    <xdr:to>
      <xdr:col>23</xdr:col>
      <xdr:colOff>517525</xdr:colOff>
      <xdr:row>98</xdr:row>
      <xdr:rowOff>71958</xdr:rowOff>
    </xdr:to>
    <xdr:cxnSp macro="">
      <xdr:nvCxnSpPr>
        <xdr:cNvPr id="675" name="直線コネクタ 674"/>
        <xdr:cNvCxnSpPr/>
      </xdr:nvCxnSpPr>
      <xdr:spPr>
        <a:xfrm>
          <a:off x="15481300" y="16872271"/>
          <a:ext cx="8382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102840</xdr:rowOff>
    </xdr:from>
    <xdr:ext cx="534377" cy="259045"/>
    <xdr:sp macro="" textlink="">
      <xdr:nvSpPr>
        <xdr:cNvPr id="676" name="積立金平均値テキスト"/>
        <xdr:cNvSpPr txBox="1"/>
      </xdr:nvSpPr>
      <xdr:spPr>
        <a:xfrm>
          <a:off x="16370300" y="16904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124413</xdr:rowOff>
    </xdr:from>
    <xdr:to>
      <xdr:col>23</xdr:col>
      <xdr:colOff>568325</xdr:colOff>
      <xdr:row>99</xdr:row>
      <xdr:rowOff>54563</xdr:rowOff>
    </xdr:to>
    <xdr:sp macro="" textlink="">
      <xdr:nvSpPr>
        <xdr:cNvPr id="677" name="フローチャート : 判断 676"/>
        <xdr:cNvSpPr/>
      </xdr:nvSpPr>
      <xdr:spPr>
        <a:xfrm>
          <a:off x="16268700" y="1692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97664</xdr:rowOff>
    </xdr:from>
    <xdr:to>
      <xdr:col>22</xdr:col>
      <xdr:colOff>365125</xdr:colOff>
      <xdr:row>98</xdr:row>
      <xdr:rowOff>70171</xdr:rowOff>
    </xdr:to>
    <xdr:cxnSp macro="">
      <xdr:nvCxnSpPr>
        <xdr:cNvPr id="678" name="直線コネクタ 677"/>
        <xdr:cNvCxnSpPr/>
      </xdr:nvCxnSpPr>
      <xdr:spPr>
        <a:xfrm>
          <a:off x="14592300" y="16556864"/>
          <a:ext cx="889000" cy="3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123236</xdr:rowOff>
    </xdr:from>
    <xdr:to>
      <xdr:col>22</xdr:col>
      <xdr:colOff>415925</xdr:colOff>
      <xdr:row>99</xdr:row>
      <xdr:rowOff>53386</xdr:rowOff>
    </xdr:to>
    <xdr:sp macro="" textlink="">
      <xdr:nvSpPr>
        <xdr:cNvPr id="679" name="フローチャート : 判断 678"/>
        <xdr:cNvSpPr/>
      </xdr:nvSpPr>
      <xdr:spPr>
        <a:xfrm>
          <a:off x="15430500" y="169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44513</xdr:rowOff>
    </xdr:from>
    <xdr:ext cx="534377" cy="259045"/>
    <xdr:sp macro="" textlink="">
      <xdr:nvSpPr>
        <xdr:cNvPr id="680" name="テキスト ボックス 679"/>
        <xdr:cNvSpPr txBox="1"/>
      </xdr:nvSpPr>
      <xdr:spPr>
        <a:xfrm>
          <a:off x="15214111" y="1701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97664</xdr:rowOff>
    </xdr:from>
    <xdr:to>
      <xdr:col>21</xdr:col>
      <xdr:colOff>161925</xdr:colOff>
      <xdr:row>97</xdr:row>
      <xdr:rowOff>93044</xdr:rowOff>
    </xdr:to>
    <xdr:cxnSp macro="">
      <xdr:nvCxnSpPr>
        <xdr:cNvPr id="681" name="直線コネクタ 680"/>
        <xdr:cNvCxnSpPr/>
      </xdr:nvCxnSpPr>
      <xdr:spPr>
        <a:xfrm flipV="1">
          <a:off x="13703300" y="16556864"/>
          <a:ext cx="889000" cy="1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140830</xdr:rowOff>
    </xdr:from>
    <xdr:to>
      <xdr:col>21</xdr:col>
      <xdr:colOff>212725</xdr:colOff>
      <xdr:row>99</xdr:row>
      <xdr:rowOff>70980</xdr:rowOff>
    </xdr:to>
    <xdr:sp macro="" textlink="">
      <xdr:nvSpPr>
        <xdr:cNvPr id="682" name="フローチャート : 判断 681"/>
        <xdr:cNvSpPr/>
      </xdr:nvSpPr>
      <xdr:spPr>
        <a:xfrm>
          <a:off x="14541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62107</xdr:rowOff>
    </xdr:from>
    <xdr:ext cx="534377" cy="259045"/>
    <xdr:sp macro="" textlink="">
      <xdr:nvSpPr>
        <xdr:cNvPr id="683" name="テキスト ボックス 682"/>
        <xdr:cNvSpPr txBox="1"/>
      </xdr:nvSpPr>
      <xdr:spPr>
        <a:xfrm>
          <a:off x="14325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144689</xdr:rowOff>
    </xdr:from>
    <xdr:to>
      <xdr:col>19</xdr:col>
      <xdr:colOff>644525</xdr:colOff>
      <xdr:row>97</xdr:row>
      <xdr:rowOff>93044</xdr:rowOff>
    </xdr:to>
    <xdr:cxnSp macro="">
      <xdr:nvCxnSpPr>
        <xdr:cNvPr id="684" name="直線コネクタ 683"/>
        <xdr:cNvCxnSpPr/>
      </xdr:nvCxnSpPr>
      <xdr:spPr>
        <a:xfrm>
          <a:off x="12814300" y="15403739"/>
          <a:ext cx="889000" cy="131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133102</xdr:rowOff>
    </xdr:from>
    <xdr:to>
      <xdr:col>20</xdr:col>
      <xdr:colOff>9525</xdr:colOff>
      <xdr:row>99</xdr:row>
      <xdr:rowOff>63252</xdr:rowOff>
    </xdr:to>
    <xdr:sp macro="" textlink="">
      <xdr:nvSpPr>
        <xdr:cNvPr id="685" name="フローチャート : 判断 684"/>
        <xdr:cNvSpPr/>
      </xdr:nvSpPr>
      <xdr:spPr>
        <a:xfrm>
          <a:off x="13652500" y="16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54379</xdr:rowOff>
    </xdr:from>
    <xdr:ext cx="534377" cy="259045"/>
    <xdr:sp macro="" textlink="">
      <xdr:nvSpPr>
        <xdr:cNvPr id="686" name="テキスト ボックス 685"/>
        <xdr:cNvSpPr txBox="1"/>
      </xdr:nvSpPr>
      <xdr:spPr>
        <a:xfrm>
          <a:off x="13436111" y="170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122765</xdr:rowOff>
    </xdr:from>
    <xdr:to>
      <xdr:col>18</xdr:col>
      <xdr:colOff>492125</xdr:colOff>
      <xdr:row>99</xdr:row>
      <xdr:rowOff>52915</xdr:rowOff>
    </xdr:to>
    <xdr:sp macro="" textlink="">
      <xdr:nvSpPr>
        <xdr:cNvPr id="687" name="フローチャート : 判断 686"/>
        <xdr:cNvSpPr/>
      </xdr:nvSpPr>
      <xdr:spPr>
        <a:xfrm>
          <a:off x="12763500" y="169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44042</xdr:rowOff>
    </xdr:from>
    <xdr:ext cx="534377" cy="259045"/>
    <xdr:sp macro="" textlink="">
      <xdr:nvSpPr>
        <xdr:cNvPr id="688" name="テキスト ボックス 687"/>
        <xdr:cNvSpPr txBox="1"/>
      </xdr:nvSpPr>
      <xdr:spPr>
        <a:xfrm>
          <a:off x="12547111" y="170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21158</xdr:rowOff>
    </xdr:from>
    <xdr:to>
      <xdr:col>23</xdr:col>
      <xdr:colOff>568325</xdr:colOff>
      <xdr:row>98</xdr:row>
      <xdr:rowOff>122758</xdr:rowOff>
    </xdr:to>
    <xdr:sp macro="" textlink="">
      <xdr:nvSpPr>
        <xdr:cNvPr id="694" name="円/楕円 693"/>
        <xdr:cNvSpPr/>
      </xdr:nvSpPr>
      <xdr:spPr>
        <a:xfrm>
          <a:off x="16268700" y="168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119394</xdr:rowOff>
    </xdr:from>
    <xdr:ext cx="534377" cy="259045"/>
    <xdr:sp macro="" textlink="">
      <xdr:nvSpPr>
        <xdr:cNvPr id="695" name="積立金該当値テキスト"/>
        <xdr:cNvSpPr txBox="1"/>
      </xdr:nvSpPr>
      <xdr:spPr>
        <a:xfrm>
          <a:off x="16370300" y="167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19371</xdr:rowOff>
    </xdr:from>
    <xdr:to>
      <xdr:col>22</xdr:col>
      <xdr:colOff>415925</xdr:colOff>
      <xdr:row>98</xdr:row>
      <xdr:rowOff>120971</xdr:rowOff>
    </xdr:to>
    <xdr:sp macro="" textlink="">
      <xdr:nvSpPr>
        <xdr:cNvPr id="696" name="円/楕円 695"/>
        <xdr:cNvSpPr/>
      </xdr:nvSpPr>
      <xdr:spPr>
        <a:xfrm>
          <a:off x="15430500" y="168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137498</xdr:rowOff>
    </xdr:from>
    <xdr:ext cx="534377" cy="259045"/>
    <xdr:sp macro="" textlink="">
      <xdr:nvSpPr>
        <xdr:cNvPr id="697" name="テキスト ボックス 696"/>
        <xdr:cNvSpPr txBox="1"/>
      </xdr:nvSpPr>
      <xdr:spPr>
        <a:xfrm>
          <a:off x="15214111" y="1659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46864</xdr:rowOff>
    </xdr:from>
    <xdr:to>
      <xdr:col>21</xdr:col>
      <xdr:colOff>212725</xdr:colOff>
      <xdr:row>96</xdr:row>
      <xdr:rowOff>148464</xdr:rowOff>
    </xdr:to>
    <xdr:sp macro="" textlink="">
      <xdr:nvSpPr>
        <xdr:cNvPr id="698" name="円/楕円 697"/>
        <xdr:cNvSpPr/>
      </xdr:nvSpPr>
      <xdr:spPr>
        <a:xfrm>
          <a:off x="14541500" y="165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164991</xdr:rowOff>
    </xdr:from>
    <xdr:ext cx="599010" cy="259045"/>
    <xdr:sp macro="" textlink="">
      <xdr:nvSpPr>
        <xdr:cNvPr id="699" name="テキスト ボックス 698"/>
        <xdr:cNvSpPr txBox="1"/>
      </xdr:nvSpPr>
      <xdr:spPr>
        <a:xfrm>
          <a:off x="14292794" y="162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42244</xdr:rowOff>
    </xdr:from>
    <xdr:to>
      <xdr:col>20</xdr:col>
      <xdr:colOff>9525</xdr:colOff>
      <xdr:row>97</xdr:row>
      <xdr:rowOff>143844</xdr:rowOff>
    </xdr:to>
    <xdr:sp macro="" textlink="">
      <xdr:nvSpPr>
        <xdr:cNvPr id="700" name="円/楕円 699"/>
        <xdr:cNvSpPr/>
      </xdr:nvSpPr>
      <xdr:spPr>
        <a:xfrm>
          <a:off x="13652500" y="166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160371</xdr:rowOff>
    </xdr:from>
    <xdr:ext cx="599010" cy="259045"/>
    <xdr:sp macro="" textlink="">
      <xdr:nvSpPr>
        <xdr:cNvPr id="701" name="テキスト ボックス 700"/>
        <xdr:cNvSpPr txBox="1"/>
      </xdr:nvSpPr>
      <xdr:spPr>
        <a:xfrm>
          <a:off x="13403794" y="1644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154,491</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93889</xdr:rowOff>
    </xdr:from>
    <xdr:to>
      <xdr:col>18</xdr:col>
      <xdr:colOff>492125</xdr:colOff>
      <xdr:row>90</xdr:row>
      <xdr:rowOff>24039</xdr:rowOff>
    </xdr:to>
    <xdr:sp macro="" textlink="">
      <xdr:nvSpPr>
        <xdr:cNvPr id="702" name="円/楕円 701"/>
        <xdr:cNvSpPr/>
      </xdr:nvSpPr>
      <xdr:spPr>
        <a:xfrm>
          <a:off x="12763500" y="153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40566</xdr:rowOff>
    </xdr:from>
    <xdr:ext cx="599010" cy="259045"/>
    <xdr:sp macro="" textlink="">
      <xdr:nvSpPr>
        <xdr:cNvPr id="703" name="テキスト ボックス 702"/>
        <xdr:cNvSpPr txBox="1"/>
      </xdr:nvSpPr>
      <xdr:spPr>
        <a:xfrm>
          <a:off x="12514794" y="1512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7" name="直線コネクタ 726"/>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30"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31" name="直線コネクタ 730"/>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3"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4" name="フローチャート : 判断 733"/>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6" name="フローチャート : 判断 735"/>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7" name="テキスト ボックス 736"/>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89535</xdr:rowOff>
    </xdr:from>
    <xdr:to>
      <xdr:col>29</xdr:col>
      <xdr:colOff>568325</xdr:colOff>
      <xdr:row>39</xdr:row>
      <xdr:rowOff>19685</xdr:rowOff>
    </xdr:to>
    <xdr:sp macro="" textlink="">
      <xdr:nvSpPr>
        <xdr:cNvPr id="739" name="フローチャート : 判断 738"/>
        <xdr:cNvSpPr/>
      </xdr:nvSpPr>
      <xdr:spPr>
        <a:xfrm>
          <a:off x="20383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36212</xdr:rowOff>
    </xdr:from>
    <xdr:ext cx="378565" cy="259045"/>
    <xdr:sp macro="" textlink="">
      <xdr:nvSpPr>
        <xdr:cNvPr id="740" name="テキスト ボックス 739"/>
        <xdr:cNvSpPr txBox="1"/>
      </xdr:nvSpPr>
      <xdr:spPr>
        <a:xfrm>
          <a:off x="20245017" y="6379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83820</xdr:rowOff>
    </xdr:from>
    <xdr:to>
      <xdr:col>28</xdr:col>
      <xdr:colOff>365125</xdr:colOff>
      <xdr:row>39</xdr:row>
      <xdr:rowOff>13970</xdr:rowOff>
    </xdr:to>
    <xdr:sp macro="" textlink="">
      <xdr:nvSpPr>
        <xdr:cNvPr id="742" name="フローチャート : 判断 741"/>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30497</xdr:rowOff>
    </xdr:from>
    <xdr:ext cx="378565" cy="259045"/>
    <xdr:sp macro="" textlink="">
      <xdr:nvSpPr>
        <xdr:cNvPr id="743" name="テキスト ボックス 742"/>
        <xdr:cNvSpPr txBox="1"/>
      </xdr:nvSpPr>
      <xdr:spPr>
        <a:xfrm>
          <a:off x="19356017" y="63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44" name="フローチャート : 判断 743"/>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23766</xdr:rowOff>
    </xdr:from>
    <xdr:ext cx="378565" cy="259045"/>
    <xdr:sp macro="" textlink="">
      <xdr:nvSpPr>
        <xdr:cNvPr id="745" name="テキスト ボックス 744"/>
        <xdr:cNvSpPr txBox="1"/>
      </xdr:nvSpPr>
      <xdr:spPr>
        <a:xfrm>
          <a:off x="18467017" y="636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82" name="直線コネクタ 781"/>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5"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6" name="直線コネクタ 785"/>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157668</xdr:rowOff>
    </xdr:from>
    <xdr:to>
      <xdr:col>32</xdr:col>
      <xdr:colOff>187325</xdr:colOff>
      <xdr:row>57</xdr:row>
      <xdr:rowOff>161097</xdr:rowOff>
    </xdr:to>
    <xdr:cxnSp macro="">
      <xdr:nvCxnSpPr>
        <xdr:cNvPr id="787" name="直線コネクタ 786"/>
        <xdr:cNvCxnSpPr/>
      </xdr:nvCxnSpPr>
      <xdr:spPr>
        <a:xfrm>
          <a:off x="21323300" y="993031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8"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9" name="フローチャート : 判断 788"/>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143084</xdr:rowOff>
    </xdr:from>
    <xdr:to>
      <xdr:col>31</xdr:col>
      <xdr:colOff>34925</xdr:colOff>
      <xdr:row>57</xdr:row>
      <xdr:rowOff>157668</xdr:rowOff>
    </xdr:to>
    <xdr:cxnSp macro="">
      <xdr:nvCxnSpPr>
        <xdr:cNvPr id="790" name="直線コネクタ 789"/>
        <xdr:cNvCxnSpPr/>
      </xdr:nvCxnSpPr>
      <xdr:spPr>
        <a:xfrm>
          <a:off x="20434300" y="9915734"/>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91" name="フローチャート : 判断 790"/>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92" name="テキスト ボックス 791"/>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143084</xdr:rowOff>
    </xdr:from>
    <xdr:to>
      <xdr:col>29</xdr:col>
      <xdr:colOff>517525</xdr:colOff>
      <xdr:row>57</xdr:row>
      <xdr:rowOff>159359</xdr:rowOff>
    </xdr:to>
    <xdr:cxnSp macro="">
      <xdr:nvCxnSpPr>
        <xdr:cNvPr id="793" name="直線コネクタ 792"/>
        <xdr:cNvCxnSpPr/>
      </xdr:nvCxnSpPr>
      <xdr:spPr>
        <a:xfrm flipV="1">
          <a:off x="19545300" y="9915734"/>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94" name="フローチャート : 判断 793"/>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95" name="テキスト ボックス 794"/>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107376</xdr:rowOff>
    </xdr:from>
    <xdr:to>
      <xdr:col>28</xdr:col>
      <xdr:colOff>314325</xdr:colOff>
      <xdr:row>57</xdr:row>
      <xdr:rowOff>159359</xdr:rowOff>
    </xdr:to>
    <xdr:cxnSp macro="">
      <xdr:nvCxnSpPr>
        <xdr:cNvPr id="796" name="直線コネクタ 795"/>
        <xdr:cNvCxnSpPr/>
      </xdr:nvCxnSpPr>
      <xdr:spPr>
        <a:xfrm>
          <a:off x="18656300" y="9708576"/>
          <a:ext cx="889000" cy="2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97" name="フローチャート : 判断 796"/>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98" name="テキスト ボックス 797"/>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99" name="フローチャート : 判断 798"/>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800" name="テキスト ボックス 799"/>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110297</xdr:rowOff>
    </xdr:from>
    <xdr:to>
      <xdr:col>32</xdr:col>
      <xdr:colOff>238125</xdr:colOff>
      <xdr:row>58</xdr:row>
      <xdr:rowOff>40447</xdr:rowOff>
    </xdr:to>
    <xdr:sp macro="" textlink="">
      <xdr:nvSpPr>
        <xdr:cNvPr id="806" name="円/楕円 805"/>
        <xdr:cNvSpPr/>
      </xdr:nvSpPr>
      <xdr:spPr>
        <a:xfrm>
          <a:off x="22110700" y="9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133174</xdr:rowOff>
    </xdr:from>
    <xdr:ext cx="469744" cy="259045"/>
    <xdr:sp macro="" textlink="">
      <xdr:nvSpPr>
        <xdr:cNvPr id="807" name="貸付金該当値テキスト"/>
        <xdr:cNvSpPr txBox="1"/>
      </xdr:nvSpPr>
      <xdr:spPr>
        <a:xfrm>
          <a:off x="22212300" y="973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106868</xdr:rowOff>
    </xdr:from>
    <xdr:to>
      <xdr:col>31</xdr:col>
      <xdr:colOff>85725</xdr:colOff>
      <xdr:row>58</xdr:row>
      <xdr:rowOff>37018</xdr:rowOff>
    </xdr:to>
    <xdr:sp macro="" textlink="">
      <xdr:nvSpPr>
        <xdr:cNvPr id="808" name="円/楕円 807"/>
        <xdr:cNvSpPr/>
      </xdr:nvSpPr>
      <xdr:spPr>
        <a:xfrm>
          <a:off x="21272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53545</xdr:rowOff>
    </xdr:from>
    <xdr:ext cx="469744" cy="259045"/>
    <xdr:sp macro="" textlink="">
      <xdr:nvSpPr>
        <xdr:cNvPr id="809" name="テキスト ボックス 808"/>
        <xdr:cNvSpPr txBox="1"/>
      </xdr:nvSpPr>
      <xdr:spPr>
        <a:xfrm>
          <a:off x="21088427" y="965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92284</xdr:rowOff>
    </xdr:from>
    <xdr:to>
      <xdr:col>29</xdr:col>
      <xdr:colOff>568325</xdr:colOff>
      <xdr:row>58</xdr:row>
      <xdr:rowOff>22434</xdr:rowOff>
    </xdr:to>
    <xdr:sp macro="" textlink="">
      <xdr:nvSpPr>
        <xdr:cNvPr id="810" name="円/楕円 809"/>
        <xdr:cNvSpPr/>
      </xdr:nvSpPr>
      <xdr:spPr>
        <a:xfrm>
          <a:off x="20383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38961</xdr:rowOff>
    </xdr:from>
    <xdr:ext cx="469744" cy="259045"/>
    <xdr:sp macro="" textlink="">
      <xdr:nvSpPr>
        <xdr:cNvPr id="811" name="テキスト ボックス 810"/>
        <xdr:cNvSpPr txBox="1"/>
      </xdr:nvSpPr>
      <xdr:spPr>
        <a:xfrm>
          <a:off x="20199427" y="96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108559</xdr:rowOff>
    </xdr:from>
    <xdr:to>
      <xdr:col>28</xdr:col>
      <xdr:colOff>365125</xdr:colOff>
      <xdr:row>58</xdr:row>
      <xdr:rowOff>38709</xdr:rowOff>
    </xdr:to>
    <xdr:sp macro="" textlink="">
      <xdr:nvSpPr>
        <xdr:cNvPr id="812" name="円/楕円 811"/>
        <xdr:cNvSpPr/>
      </xdr:nvSpPr>
      <xdr:spPr>
        <a:xfrm>
          <a:off x="194945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55236</xdr:rowOff>
    </xdr:from>
    <xdr:ext cx="469744" cy="259045"/>
    <xdr:sp macro="" textlink="">
      <xdr:nvSpPr>
        <xdr:cNvPr id="813" name="テキスト ボックス 812"/>
        <xdr:cNvSpPr txBox="1"/>
      </xdr:nvSpPr>
      <xdr:spPr>
        <a:xfrm>
          <a:off x="19310427" y="96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56576</xdr:rowOff>
    </xdr:from>
    <xdr:to>
      <xdr:col>27</xdr:col>
      <xdr:colOff>161925</xdr:colOff>
      <xdr:row>56</xdr:row>
      <xdr:rowOff>158176</xdr:rowOff>
    </xdr:to>
    <xdr:sp macro="" textlink="">
      <xdr:nvSpPr>
        <xdr:cNvPr id="814" name="円/楕円 813"/>
        <xdr:cNvSpPr/>
      </xdr:nvSpPr>
      <xdr:spPr>
        <a:xfrm>
          <a:off x="18605500" y="965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3253</xdr:rowOff>
    </xdr:from>
    <xdr:ext cx="469744" cy="259045"/>
    <xdr:sp macro="" textlink="">
      <xdr:nvSpPr>
        <xdr:cNvPr id="815" name="テキスト ボックス 814"/>
        <xdr:cNvSpPr txBox="1"/>
      </xdr:nvSpPr>
      <xdr:spPr>
        <a:xfrm>
          <a:off x="18421427" y="94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42" name="直線コネクタ 841"/>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3"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4" name="直線コネクタ 843"/>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5"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6" name="直線コネクタ 845"/>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153660</xdr:rowOff>
    </xdr:from>
    <xdr:to>
      <xdr:col>32</xdr:col>
      <xdr:colOff>187325</xdr:colOff>
      <xdr:row>77</xdr:row>
      <xdr:rowOff>56342</xdr:rowOff>
    </xdr:to>
    <xdr:cxnSp macro="">
      <xdr:nvCxnSpPr>
        <xdr:cNvPr id="847" name="直線コネクタ 846"/>
        <xdr:cNvCxnSpPr/>
      </xdr:nvCxnSpPr>
      <xdr:spPr>
        <a:xfrm>
          <a:off x="21323300" y="13183860"/>
          <a:ext cx="8382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8"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9" name="フローチャート : 判断 848"/>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153660</xdr:rowOff>
    </xdr:from>
    <xdr:to>
      <xdr:col>31</xdr:col>
      <xdr:colOff>34925</xdr:colOff>
      <xdr:row>77</xdr:row>
      <xdr:rowOff>73275</xdr:rowOff>
    </xdr:to>
    <xdr:cxnSp macro="">
      <xdr:nvCxnSpPr>
        <xdr:cNvPr id="850" name="直線コネクタ 849"/>
        <xdr:cNvCxnSpPr/>
      </xdr:nvCxnSpPr>
      <xdr:spPr>
        <a:xfrm flipV="1">
          <a:off x="20434300" y="13183860"/>
          <a:ext cx="889000" cy="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51" name="フローチャート : 判断 850"/>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52" name="テキスト ボックス 851"/>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73275</xdr:rowOff>
    </xdr:from>
    <xdr:to>
      <xdr:col>29</xdr:col>
      <xdr:colOff>517525</xdr:colOff>
      <xdr:row>77</xdr:row>
      <xdr:rowOff>106586</xdr:rowOff>
    </xdr:to>
    <xdr:cxnSp macro="">
      <xdr:nvCxnSpPr>
        <xdr:cNvPr id="853" name="直線コネクタ 852"/>
        <xdr:cNvCxnSpPr/>
      </xdr:nvCxnSpPr>
      <xdr:spPr>
        <a:xfrm flipV="1">
          <a:off x="19545300" y="13274925"/>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38249</xdr:rowOff>
    </xdr:from>
    <xdr:to>
      <xdr:col>29</xdr:col>
      <xdr:colOff>568325</xdr:colOff>
      <xdr:row>77</xdr:row>
      <xdr:rowOff>139849</xdr:rowOff>
    </xdr:to>
    <xdr:sp macro="" textlink="">
      <xdr:nvSpPr>
        <xdr:cNvPr id="854" name="フローチャート : 判断 853"/>
        <xdr:cNvSpPr/>
      </xdr:nvSpPr>
      <xdr:spPr>
        <a:xfrm>
          <a:off x="20383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130976</xdr:rowOff>
    </xdr:from>
    <xdr:ext cx="534377" cy="259045"/>
    <xdr:sp macro="" textlink="">
      <xdr:nvSpPr>
        <xdr:cNvPr id="855" name="テキスト ボックス 854"/>
        <xdr:cNvSpPr txBox="1"/>
      </xdr:nvSpPr>
      <xdr:spPr>
        <a:xfrm>
          <a:off x="20167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106586</xdr:rowOff>
    </xdr:from>
    <xdr:to>
      <xdr:col>28</xdr:col>
      <xdr:colOff>314325</xdr:colOff>
      <xdr:row>77</xdr:row>
      <xdr:rowOff>128287</xdr:rowOff>
    </xdr:to>
    <xdr:cxnSp macro="">
      <xdr:nvCxnSpPr>
        <xdr:cNvPr id="856" name="直線コネクタ 855"/>
        <xdr:cNvCxnSpPr/>
      </xdr:nvCxnSpPr>
      <xdr:spPr>
        <a:xfrm flipV="1">
          <a:off x="18656300" y="13308236"/>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55459</xdr:rowOff>
    </xdr:from>
    <xdr:to>
      <xdr:col>28</xdr:col>
      <xdr:colOff>365125</xdr:colOff>
      <xdr:row>77</xdr:row>
      <xdr:rowOff>157059</xdr:rowOff>
    </xdr:to>
    <xdr:sp macro="" textlink="">
      <xdr:nvSpPr>
        <xdr:cNvPr id="857" name="フローチャート : 判断 856"/>
        <xdr:cNvSpPr/>
      </xdr:nvSpPr>
      <xdr:spPr>
        <a:xfrm>
          <a:off x="19494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2136</xdr:rowOff>
    </xdr:from>
    <xdr:ext cx="534377" cy="259045"/>
    <xdr:sp macro="" textlink="">
      <xdr:nvSpPr>
        <xdr:cNvPr id="858" name="テキスト ボックス 857"/>
        <xdr:cNvSpPr txBox="1"/>
      </xdr:nvSpPr>
      <xdr:spPr>
        <a:xfrm>
          <a:off x="19278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72228</xdr:rowOff>
    </xdr:from>
    <xdr:to>
      <xdr:col>27</xdr:col>
      <xdr:colOff>161925</xdr:colOff>
      <xdr:row>78</xdr:row>
      <xdr:rowOff>2378</xdr:rowOff>
    </xdr:to>
    <xdr:sp macro="" textlink="">
      <xdr:nvSpPr>
        <xdr:cNvPr id="859" name="フローチャート : 判断 858"/>
        <xdr:cNvSpPr/>
      </xdr:nvSpPr>
      <xdr:spPr>
        <a:xfrm>
          <a:off x="18605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18905</xdr:rowOff>
    </xdr:from>
    <xdr:ext cx="534377" cy="259045"/>
    <xdr:sp macro="" textlink="">
      <xdr:nvSpPr>
        <xdr:cNvPr id="860" name="テキスト ボックス 859"/>
        <xdr:cNvSpPr txBox="1"/>
      </xdr:nvSpPr>
      <xdr:spPr>
        <a:xfrm>
          <a:off x="18389111" y="1304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5542</xdr:rowOff>
    </xdr:from>
    <xdr:to>
      <xdr:col>32</xdr:col>
      <xdr:colOff>238125</xdr:colOff>
      <xdr:row>77</xdr:row>
      <xdr:rowOff>107142</xdr:rowOff>
    </xdr:to>
    <xdr:sp macro="" textlink="">
      <xdr:nvSpPr>
        <xdr:cNvPr id="866" name="円/楕円 865"/>
        <xdr:cNvSpPr/>
      </xdr:nvSpPr>
      <xdr:spPr>
        <a:xfrm>
          <a:off x="22110700" y="132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155419</xdr:rowOff>
    </xdr:from>
    <xdr:ext cx="534377" cy="259045"/>
    <xdr:sp macro="" textlink="">
      <xdr:nvSpPr>
        <xdr:cNvPr id="867" name="繰出金該当値テキスト"/>
        <xdr:cNvSpPr txBox="1"/>
      </xdr:nvSpPr>
      <xdr:spPr>
        <a:xfrm>
          <a:off x="22212300" y="131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102860</xdr:rowOff>
    </xdr:from>
    <xdr:to>
      <xdr:col>31</xdr:col>
      <xdr:colOff>85725</xdr:colOff>
      <xdr:row>77</xdr:row>
      <xdr:rowOff>33010</xdr:rowOff>
    </xdr:to>
    <xdr:sp macro="" textlink="">
      <xdr:nvSpPr>
        <xdr:cNvPr id="868" name="円/楕円 867"/>
        <xdr:cNvSpPr/>
      </xdr:nvSpPr>
      <xdr:spPr>
        <a:xfrm>
          <a:off x="21272500" y="131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24137</xdr:rowOff>
    </xdr:from>
    <xdr:ext cx="534377" cy="259045"/>
    <xdr:sp macro="" textlink="">
      <xdr:nvSpPr>
        <xdr:cNvPr id="869" name="テキスト ボックス 868"/>
        <xdr:cNvSpPr txBox="1"/>
      </xdr:nvSpPr>
      <xdr:spPr>
        <a:xfrm>
          <a:off x="21056111" y="1322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22475</xdr:rowOff>
    </xdr:from>
    <xdr:to>
      <xdr:col>29</xdr:col>
      <xdr:colOff>568325</xdr:colOff>
      <xdr:row>77</xdr:row>
      <xdr:rowOff>124075</xdr:rowOff>
    </xdr:to>
    <xdr:sp macro="" textlink="">
      <xdr:nvSpPr>
        <xdr:cNvPr id="870" name="円/楕円 869"/>
        <xdr:cNvSpPr/>
      </xdr:nvSpPr>
      <xdr:spPr>
        <a:xfrm>
          <a:off x="20383500" y="132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140602</xdr:rowOff>
    </xdr:from>
    <xdr:ext cx="534377" cy="259045"/>
    <xdr:sp macro="" textlink="">
      <xdr:nvSpPr>
        <xdr:cNvPr id="871" name="テキスト ボックス 870"/>
        <xdr:cNvSpPr txBox="1"/>
      </xdr:nvSpPr>
      <xdr:spPr>
        <a:xfrm>
          <a:off x="20167111" y="12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55786</xdr:rowOff>
    </xdr:from>
    <xdr:to>
      <xdr:col>28</xdr:col>
      <xdr:colOff>365125</xdr:colOff>
      <xdr:row>77</xdr:row>
      <xdr:rowOff>157386</xdr:rowOff>
    </xdr:to>
    <xdr:sp macro="" textlink="">
      <xdr:nvSpPr>
        <xdr:cNvPr id="872" name="円/楕円 871"/>
        <xdr:cNvSpPr/>
      </xdr:nvSpPr>
      <xdr:spPr>
        <a:xfrm>
          <a:off x="19494500" y="13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148513</xdr:rowOff>
    </xdr:from>
    <xdr:ext cx="534377" cy="259045"/>
    <xdr:sp macro="" textlink="">
      <xdr:nvSpPr>
        <xdr:cNvPr id="873" name="テキスト ボックス 872"/>
        <xdr:cNvSpPr txBox="1"/>
      </xdr:nvSpPr>
      <xdr:spPr>
        <a:xfrm>
          <a:off x="19278111" y="133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77487</xdr:rowOff>
    </xdr:from>
    <xdr:to>
      <xdr:col>27</xdr:col>
      <xdr:colOff>161925</xdr:colOff>
      <xdr:row>78</xdr:row>
      <xdr:rowOff>7637</xdr:rowOff>
    </xdr:to>
    <xdr:sp macro="" textlink="">
      <xdr:nvSpPr>
        <xdr:cNvPr id="874" name="円/楕円 873"/>
        <xdr:cNvSpPr/>
      </xdr:nvSpPr>
      <xdr:spPr>
        <a:xfrm>
          <a:off x="18605500" y="132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170214</xdr:rowOff>
    </xdr:from>
    <xdr:ext cx="534377" cy="259045"/>
    <xdr:sp macro="" textlink="">
      <xdr:nvSpPr>
        <xdr:cNvPr id="875" name="テキスト ボックス 874"/>
        <xdr:cNvSpPr txBox="1"/>
      </xdr:nvSpPr>
      <xdr:spPr>
        <a:xfrm>
          <a:off x="18389111" y="133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人件費、物件費、維持補修費、扶助費、補助費、公債費</a:t>
          </a:r>
          <a:r>
            <a:rPr kumimoji="1" lang="ja-JP" altLang="ja-JP" sz="1100" baseline="0">
              <a:solidFill>
                <a:sysClr val="windowText" lastClr="000000"/>
              </a:solidFill>
              <a:effectLst/>
              <a:latin typeface="+mn-lt"/>
              <a:ea typeface="+mn-ea"/>
              <a:cs typeface="+mn-cs"/>
            </a:rPr>
            <a:t>の項目は、ほぼ類似団体内平均値を下回る結果となっております。</a:t>
          </a:r>
          <a:endParaRPr kumimoji="1" lang="ja-JP" altLang="en-US"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類似団体内順位で上位を占めている</a:t>
          </a:r>
          <a:r>
            <a:rPr kumimoji="1" lang="ja-JP" altLang="ja-JP" sz="1100" baseline="0">
              <a:solidFill>
                <a:sysClr val="windowText" lastClr="000000"/>
              </a:solidFill>
              <a:effectLst/>
              <a:latin typeface="+mn-lt"/>
              <a:ea typeface="+mn-ea"/>
              <a:cs typeface="+mn-cs"/>
            </a:rPr>
            <a:t>普通建設事業費</a:t>
          </a:r>
          <a:r>
            <a:rPr kumimoji="1" lang="en-US" altLang="ja-JP" sz="1100" baseline="0">
              <a:solidFill>
                <a:sysClr val="windowText" lastClr="000000"/>
              </a:solidFill>
              <a:effectLst/>
              <a:latin typeface="+mn-lt"/>
              <a:ea typeface="+mn-ea"/>
              <a:cs typeface="+mn-cs"/>
            </a:rPr>
            <a:t>172,903</a:t>
          </a:r>
          <a:r>
            <a:rPr kumimoji="1" lang="ja-JP" altLang="ja-JP" sz="1100" baseline="0">
              <a:solidFill>
                <a:sysClr val="windowText" lastClr="000000"/>
              </a:solidFill>
              <a:effectLst/>
              <a:latin typeface="+mn-lt"/>
              <a:ea typeface="+mn-ea"/>
              <a:cs typeface="+mn-cs"/>
            </a:rPr>
            <a:t>円</a:t>
          </a:r>
          <a:r>
            <a:rPr kumimoji="1" lang="ja-JP" altLang="en-US" sz="1100" baseline="0">
              <a:solidFill>
                <a:sysClr val="windowText" lastClr="000000"/>
              </a:solidFill>
              <a:effectLst/>
              <a:latin typeface="+mn-lt"/>
              <a:ea typeface="+mn-ea"/>
              <a:cs typeface="+mn-cs"/>
            </a:rPr>
            <a:t>及び積立金</a:t>
          </a:r>
          <a:r>
            <a:rPr kumimoji="1" lang="en-US" altLang="ja-JP" sz="1100" baseline="0">
              <a:solidFill>
                <a:sysClr val="windowText" lastClr="000000"/>
              </a:solidFill>
              <a:effectLst/>
              <a:latin typeface="+mn-lt"/>
              <a:ea typeface="+mn-ea"/>
              <a:cs typeface="+mn-cs"/>
            </a:rPr>
            <a:t>75,560</a:t>
          </a:r>
          <a:r>
            <a:rPr kumimoji="1" lang="ja-JP" altLang="en-US" sz="1100" baseline="0">
              <a:solidFill>
                <a:sysClr val="windowText" lastClr="000000"/>
              </a:solidFill>
              <a:effectLst/>
              <a:latin typeface="+mn-lt"/>
              <a:ea typeface="+mn-ea"/>
              <a:cs typeface="+mn-cs"/>
            </a:rPr>
            <a:t>円は</a:t>
          </a:r>
          <a:r>
            <a:rPr kumimoji="1" lang="ja-JP" altLang="ja-JP" sz="1100" baseline="0">
              <a:solidFill>
                <a:sysClr val="windowText" lastClr="000000"/>
              </a:solidFill>
              <a:effectLst/>
              <a:latin typeface="+mn-lt"/>
              <a:ea typeface="+mn-ea"/>
              <a:cs typeface="+mn-cs"/>
            </a:rPr>
            <a:t>、東日本大震災での被災地であり復興事業</a:t>
          </a:r>
          <a:r>
            <a:rPr kumimoji="1" lang="ja-JP" altLang="en-US" sz="1100" baseline="0">
              <a:solidFill>
                <a:sysClr val="windowText" lastClr="000000"/>
              </a:solidFill>
              <a:effectLst/>
              <a:latin typeface="+mn-lt"/>
              <a:ea typeface="+mn-ea"/>
              <a:cs typeface="+mn-cs"/>
            </a:rPr>
            <a:t>の影響によるもの</a:t>
          </a:r>
          <a:r>
            <a:rPr kumimoji="1" lang="ja-JP" altLang="ja-JP" sz="1100" baseline="0">
              <a:solidFill>
                <a:sysClr val="windowText" lastClr="000000"/>
              </a:solidFill>
              <a:effectLst/>
              <a:latin typeface="+mn-lt"/>
              <a:ea typeface="+mn-ea"/>
              <a:cs typeface="+mn-cs"/>
            </a:rPr>
            <a:t>であります。</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復興事業については終息へ向かいつつあり</a:t>
          </a:r>
          <a:r>
            <a:rPr kumimoji="1" lang="ja-JP" altLang="ja-JP" sz="1100" baseline="0">
              <a:solidFill>
                <a:schemeClr val="dk1"/>
              </a:solidFill>
              <a:effectLst/>
              <a:latin typeface="+mn-lt"/>
              <a:ea typeface="+mn-ea"/>
              <a:cs typeface="+mn-cs"/>
            </a:rPr>
            <a:t>補助費</a:t>
          </a:r>
          <a:r>
            <a:rPr kumimoji="1" lang="ja-JP" altLang="en-US" sz="1100" baseline="0">
              <a:solidFill>
                <a:schemeClr val="dk1"/>
              </a:solidFill>
              <a:effectLst/>
              <a:latin typeface="+mn-lt"/>
              <a:ea typeface="+mn-ea"/>
              <a:cs typeface="+mn-cs"/>
            </a:rPr>
            <a:t>については</a:t>
          </a:r>
          <a:r>
            <a:rPr kumimoji="1" lang="ja-JP" altLang="ja-JP" sz="1100" baseline="0">
              <a:solidFill>
                <a:schemeClr val="dk1"/>
              </a:solidFill>
              <a:effectLst/>
              <a:latin typeface="+mn-lt"/>
              <a:ea typeface="+mn-ea"/>
              <a:cs typeface="+mn-cs"/>
            </a:rPr>
            <a:t>類似団体の平均値を下回りました</a:t>
          </a:r>
          <a:r>
            <a:rPr kumimoji="1" lang="ja-JP" altLang="en-US" sz="1100" baseline="0">
              <a:solidFill>
                <a:schemeClr val="dk1"/>
              </a:solidFill>
              <a:effectLst/>
              <a:latin typeface="+mn-lt"/>
              <a:ea typeface="+mn-ea"/>
              <a:cs typeface="+mn-cs"/>
            </a:rPr>
            <a:t>が、普通建設事業費は</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30</a:t>
          </a:r>
          <a:r>
            <a:rPr kumimoji="1" lang="ja-JP" altLang="ja-JP" sz="1100" baseline="0">
              <a:solidFill>
                <a:sysClr val="windowText" lastClr="000000"/>
              </a:solidFill>
              <a:effectLst/>
              <a:latin typeface="+mn-lt"/>
              <a:ea typeface="+mn-ea"/>
              <a:cs typeface="+mn-cs"/>
            </a:rPr>
            <a:t>年度まで高い水準で推移するものと思われます。また、普通建設事業費のうち、更新整備が平均値を下回っているのは、</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復興事業が中心となっているおり、町単独事業費が震災前よりも減少しているためです。</a:t>
          </a:r>
          <a:endParaRPr kumimoji="1" lang="ja-JP" altLang="en-US" sz="1100" baseline="0">
            <a:solidFill>
              <a:sysClr val="windowText" lastClr="000000"/>
            </a:solidFill>
            <a:effectLst/>
            <a:latin typeface="+mn-lt"/>
            <a:ea typeface="+mn-ea"/>
            <a:cs typeface="+mn-cs"/>
          </a:endParaRPr>
        </a:p>
        <a:p>
          <a:r>
            <a:rPr kumimoji="1" lang="ja-JP" altLang="en-US"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ただし、普通建設事業費は高い水準で推移しておりますが、公債費は平均値が</a:t>
          </a:r>
          <a:r>
            <a:rPr kumimoji="1" lang="en-US" altLang="ja-JP" sz="1100" baseline="0">
              <a:solidFill>
                <a:sysClr val="windowText" lastClr="000000"/>
              </a:solidFill>
              <a:effectLst/>
              <a:latin typeface="+mn-lt"/>
              <a:ea typeface="+mn-ea"/>
              <a:cs typeface="+mn-cs"/>
            </a:rPr>
            <a:t>50,442</a:t>
          </a:r>
          <a:r>
            <a:rPr kumimoji="1" lang="ja-JP" altLang="ja-JP" sz="1100" baseline="0">
              <a:solidFill>
                <a:sysClr val="windowText" lastClr="000000"/>
              </a:solidFill>
              <a:effectLst/>
              <a:latin typeface="+mn-lt"/>
              <a:ea typeface="+mn-ea"/>
              <a:cs typeface="+mn-cs"/>
            </a:rPr>
            <a:t>円に対し</a:t>
          </a:r>
          <a:r>
            <a:rPr kumimoji="1" lang="en-US" altLang="ja-JP" sz="1100" baseline="0">
              <a:solidFill>
                <a:sysClr val="windowText" lastClr="000000"/>
              </a:solidFill>
              <a:effectLst/>
              <a:latin typeface="+mn-lt"/>
              <a:ea typeface="+mn-ea"/>
              <a:cs typeface="+mn-cs"/>
            </a:rPr>
            <a:t>16,244</a:t>
          </a:r>
          <a:r>
            <a:rPr kumimoji="1" lang="ja-JP" altLang="ja-JP" sz="1100" baseline="0">
              <a:solidFill>
                <a:sysClr val="windowText" lastClr="000000"/>
              </a:solidFill>
              <a:effectLst/>
              <a:latin typeface="+mn-lt"/>
              <a:ea typeface="+mn-ea"/>
              <a:cs typeface="+mn-cs"/>
            </a:rPr>
            <a:t>円と低い水準になっております。これは</a:t>
          </a:r>
          <a:r>
            <a:rPr lang="ja-JP" altLang="ja-JP" sz="1100" b="0" i="0" baseline="0">
              <a:solidFill>
                <a:sysClr val="windowText" lastClr="000000"/>
              </a:solidFill>
              <a:effectLst/>
              <a:latin typeface="+mn-lt"/>
              <a:ea typeface="+mn-ea"/>
              <a:cs typeface="+mn-cs"/>
            </a:rPr>
            <a:t>事業内容等を精査し、地方債に大きく頼</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ることのない財政運営に努め、比率の上昇を抑えてきた結果であります。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77978</xdr:rowOff>
    </xdr:from>
    <xdr:to>
      <xdr:col>6</xdr:col>
      <xdr:colOff>511175</xdr:colOff>
      <xdr:row>35</xdr:row>
      <xdr:rowOff>93654</xdr:rowOff>
    </xdr:to>
    <xdr:cxnSp macro="">
      <xdr:nvCxnSpPr>
        <xdr:cNvPr id="63" name="直線コネクタ 62"/>
        <xdr:cNvCxnSpPr/>
      </xdr:nvCxnSpPr>
      <xdr:spPr>
        <a:xfrm>
          <a:off x="3797300" y="5907278"/>
          <a:ext cx="8382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25400</xdr:rowOff>
    </xdr:from>
    <xdr:to>
      <xdr:col>5</xdr:col>
      <xdr:colOff>358775</xdr:colOff>
      <xdr:row>34</xdr:row>
      <xdr:rowOff>77978</xdr:rowOff>
    </xdr:to>
    <xdr:cxnSp macro="">
      <xdr:nvCxnSpPr>
        <xdr:cNvPr id="66" name="直線コネクタ 65"/>
        <xdr:cNvCxnSpPr/>
      </xdr:nvCxnSpPr>
      <xdr:spPr>
        <a:xfrm>
          <a:off x="2908300" y="58547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131862</xdr:rowOff>
    </xdr:from>
    <xdr:to>
      <xdr:col>4</xdr:col>
      <xdr:colOff>155575</xdr:colOff>
      <xdr:row>34</xdr:row>
      <xdr:rowOff>25400</xdr:rowOff>
    </xdr:to>
    <xdr:cxnSp macro="">
      <xdr:nvCxnSpPr>
        <xdr:cNvPr id="69" name="直線コネクタ 68"/>
        <xdr:cNvCxnSpPr/>
      </xdr:nvCxnSpPr>
      <xdr:spPr>
        <a:xfrm>
          <a:off x="2019300" y="5789712"/>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25219</xdr:rowOff>
    </xdr:from>
    <xdr:to>
      <xdr:col>4</xdr:col>
      <xdr:colOff>206375</xdr:colOff>
      <xdr:row>37</xdr:row>
      <xdr:rowOff>126819</xdr:rowOff>
    </xdr:to>
    <xdr:sp macro="" textlink="">
      <xdr:nvSpPr>
        <xdr:cNvPr id="70" name="フローチャート : 判断 69"/>
        <xdr:cNvSpPr/>
      </xdr:nvSpPr>
      <xdr:spPr>
        <a:xfrm>
          <a:off x="2857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117946</xdr:rowOff>
    </xdr:from>
    <xdr:ext cx="469744" cy="259045"/>
    <xdr:sp macro="" textlink="">
      <xdr:nvSpPr>
        <xdr:cNvPr id="71" name="テキスト ボックス 70"/>
        <xdr:cNvSpPr txBox="1"/>
      </xdr:nvSpPr>
      <xdr:spPr>
        <a:xfrm>
          <a:off x="2673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131862</xdr:rowOff>
    </xdr:from>
    <xdr:to>
      <xdr:col>2</xdr:col>
      <xdr:colOff>638175</xdr:colOff>
      <xdr:row>34</xdr:row>
      <xdr:rowOff>46301</xdr:rowOff>
    </xdr:to>
    <xdr:cxnSp macro="">
      <xdr:nvCxnSpPr>
        <xdr:cNvPr id="72" name="直線コネクタ 71"/>
        <xdr:cNvCxnSpPr/>
      </xdr:nvCxnSpPr>
      <xdr:spPr>
        <a:xfrm flipV="1">
          <a:off x="1130300" y="5789712"/>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50365</xdr:rowOff>
    </xdr:from>
    <xdr:to>
      <xdr:col>3</xdr:col>
      <xdr:colOff>3175</xdr:colOff>
      <xdr:row>37</xdr:row>
      <xdr:rowOff>151965</xdr:rowOff>
    </xdr:to>
    <xdr:sp macro="" textlink="">
      <xdr:nvSpPr>
        <xdr:cNvPr id="73" name="フローチャート : 判断 72"/>
        <xdr:cNvSpPr/>
      </xdr:nvSpPr>
      <xdr:spPr>
        <a:xfrm>
          <a:off x="1968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143091</xdr:rowOff>
    </xdr:from>
    <xdr:ext cx="469744" cy="259045"/>
    <xdr:sp macro="" textlink="">
      <xdr:nvSpPr>
        <xdr:cNvPr id="74" name="テキスト ボックス 73"/>
        <xdr:cNvSpPr txBox="1"/>
      </xdr:nvSpPr>
      <xdr:spPr>
        <a:xfrm>
          <a:off x="1784427"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16075</xdr:rowOff>
    </xdr:from>
    <xdr:to>
      <xdr:col>1</xdr:col>
      <xdr:colOff>485775</xdr:colOff>
      <xdr:row>37</xdr:row>
      <xdr:rowOff>117675</xdr:rowOff>
    </xdr:to>
    <xdr:sp macro="" textlink="">
      <xdr:nvSpPr>
        <xdr:cNvPr id="75" name="フローチャート : 判断 74"/>
        <xdr:cNvSpPr/>
      </xdr:nvSpPr>
      <xdr:spPr>
        <a:xfrm>
          <a:off x="1079500" y="635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108802</xdr:rowOff>
    </xdr:from>
    <xdr:ext cx="469744" cy="259045"/>
    <xdr:sp macro="" textlink="">
      <xdr:nvSpPr>
        <xdr:cNvPr id="76" name="テキスト ボックス 75"/>
        <xdr:cNvSpPr txBox="1"/>
      </xdr:nvSpPr>
      <xdr:spPr>
        <a:xfrm>
          <a:off x="895427"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42854</xdr:rowOff>
    </xdr:from>
    <xdr:to>
      <xdr:col>6</xdr:col>
      <xdr:colOff>561975</xdr:colOff>
      <xdr:row>35</xdr:row>
      <xdr:rowOff>144454</xdr:rowOff>
    </xdr:to>
    <xdr:sp macro="" textlink="">
      <xdr:nvSpPr>
        <xdr:cNvPr id="82" name="円/楕円 81"/>
        <xdr:cNvSpPr/>
      </xdr:nvSpPr>
      <xdr:spPr>
        <a:xfrm>
          <a:off x="45847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21281</xdr:rowOff>
    </xdr:from>
    <xdr:ext cx="469744" cy="259045"/>
    <xdr:sp macro="" textlink="">
      <xdr:nvSpPr>
        <xdr:cNvPr id="83" name="議会費該当値テキスト"/>
        <xdr:cNvSpPr txBox="1"/>
      </xdr:nvSpPr>
      <xdr:spPr>
        <a:xfrm>
          <a:off x="4686300" y="602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27178</xdr:rowOff>
    </xdr:from>
    <xdr:to>
      <xdr:col>5</xdr:col>
      <xdr:colOff>409575</xdr:colOff>
      <xdr:row>34</xdr:row>
      <xdr:rowOff>128778</xdr:rowOff>
    </xdr:to>
    <xdr:sp macro="" textlink="">
      <xdr:nvSpPr>
        <xdr:cNvPr id="84" name="円/楕円 83"/>
        <xdr:cNvSpPr/>
      </xdr:nvSpPr>
      <xdr:spPr>
        <a:xfrm>
          <a:off x="3746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119905</xdr:rowOff>
    </xdr:from>
    <xdr:ext cx="469744" cy="259045"/>
    <xdr:sp macro="" textlink="">
      <xdr:nvSpPr>
        <xdr:cNvPr id="85" name="テキスト ボックス 84"/>
        <xdr:cNvSpPr txBox="1"/>
      </xdr:nvSpPr>
      <xdr:spPr>
        <a:xfrm>
          <a:off x="3562427"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146050</xdr:rowOff>
    </xdr:from>
    <xdr:to>
      <xdr:col>4</xdr:col>
      <xdr:colOff>206375</xdr:colOff>
      <xdr:row>34</xdr:row>
      <xdr:rowOff>76200</xdr:rowOff>
    </xdr:to>
    <xdr:sp macro="" textlink="">
      <xdr:nvSpPr>
        <xdr:cNvPr id="86" name="円/楕円 85"/>
        <xdr:cNvSpPr/>
      </xdr:nvSpPr>
      <xdr:spPr>
        <a:xfrm>
          <a:off x="2857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92727</xdr:rowOff>
    </xdr:from>
    <xdr:ext cx="469744" cy="259045"/>
    <xdr:sp macro="" textlink="">
      <xdr:nvSpPr>
        <xdr:cNvPr id="87" name="テキスト ボックス 86"/>
        <xdr:cNvSpPr txBox="1"/>
      </xdr:nvSpPr>
      <xdr:spPr>
        <a:xfrm>
          <a:off x="26734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81062</xdr:rowOff>
    </xdr:from>
    <xdr:to>
      <xdr:col>3</xdr:col>
      <xdr:colOff>3175</xdr:colOff>
      <xdr:row>34</xdr:row>
      <xdr:rowOff>11212</xdr:rowOff>
    </xdr:to>
    <xdr:sp macro="" textlink="">
      <xdr:nvSpPr>
        <xdr:cNvPr id="88" name="円/楕円 87"/>
        <xdr:cNvSpPr/>
      </xdr:nvSpPr>
      <xdr:spPr>
        <a:xfrm>
          <a:off x="1968500" y="57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27739</xdr:rowOff>
    </xdr:from>
    <xdr:ext cx="469744" cy="259045"/>
    <xdr:sp macro="" textlink="">
      <xdr:nvSpPr>
        <xdr:cNvPr id="89" name="テキスト ボックス 88"/>
        <xdr:cNvSpPr txBox="1"/>
      </xdr:nvSpPr>
      <xdr:spPr>
        <a:xfrm>
          <a:off x="1784427" y="551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166951</xdr:rowOff>
    </xdr:from>
    <xdr:to>
      <xdr:col>1</xdr:col>
      <xdr:colOff>485775</xdr:colOff>
      <xdr:row>34</xdr:row>
      <xdr:rowOff>97101</xdr:rowOff>
    </xdr:to>
    <xdr:sp macro="" textlink="">
      <xdr:nvSpPr>
        <xdr:cNvPr id="90" name="円/楕円 89"/>
        <xdr:cNvSpPr/>
      </xdr:nvSpPr>
      <xdr:spPr>
        <a:xfrm>
          <a:off x="1079500" y="5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113628</xdr:rowOff>
    </xdr:from>
    <xdr:ext cx="469744" cy="259045"/>
    <xdr:sp macro="" textlink="">
      <xdr:nvSpPr>
        <xdr:cNvPr id="91" name="テキスト ボックス 90"/>
        <xdr:cNvSpPr txBox="1"/>
      </xdr:nvSpPr>
      <xdr:spPr>
        <a:xfrm>
          <a:off x="895427" y="5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143987</xdr:rowOff>
    </xdr:from>
    <xdr:to>
      <xdr:col>6</xdr:col>
      <xdr:colOff>510540</xdr:colOff>
      <xdr:row>59</xdr:row>
      <xdr:rowOff>40701</xdr:rowOff>
    </xdr:to>
    <xdr:cxnSp macro="">
      <xdr:nvCxnSpPr>
        <xdr:cNvPr id="117" name="直線コネクタ 116"/>
        <xdr:cNvCxnSpPr/>
      </xdr:nvCxnSpPr>
      <xdr:spPr>
        <a:xfrm flipV="1">
          <a:off x="4633595" y="9916637"/>
          <a:ext cx="1270" cy="23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44528</xdr:rowOff>
    </xdr:from>
    <xdr:ext cx="534377" cy="259045"/>
    <xdr:sp macro="" textlink="">
      <xdr:nvSpPr>
        <xdr:cNvPr id="118" name="総務費最小値テキスト"/>
        <xdr:cNvSpPr txBox="1"/>
      </xdr:nvSpPr>
      <xdr:spPr>
        <a:xfrm>
          <a:off x="4686300" y="10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40701</xdr:rowOff>
    </xdr:from>
    <xdr:to>
      <xdr:col>6</xdr:col>
      <xdr:colOff>600075</xdr:colOff>
      <xdr:row>59</xdr:row>
      <xdr:rowOff>40701</xdr:rowOff>
    </xdr:to>
    <xdr:cxnSp macro="">
      <xdr:nvCxnSpPr>
        <xdr:cNvPr id="119" name="直線コネクタ 118"/>
        <xdr:cNvCxnSpPr/>
      </xdr:nvCxnSpPr>
      <xdr:spPr>
        <a:xfrm>
          <a:off x="4546600" y="1015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90664</xdr:rowOff>
    </xdr:from>
    <xdr:ext cx="599010" cy="259045"/>
    <xdr:sp macro="" textlink="">
      <xdr:nvSpPr>
        <xdr:cNvPr id="120" name="総務費最大値テキスト"/>
        <xdr:cNvSpPr txBox="1"/>
      </xdr:nvSpPr>
      <xdr:spPr>
        <a:xfrm>
          <a:off x="4686300" y="969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57</xdr:row>
      <xdr:rowOff>143987</xdr:rowOff>
    </xdr:from>
    <xdr:to>
      <xdr:col>6</xdr:col>
      <xdr:colOff>600075</xdr:colOff>
      <xdr:row>57</xdr:row>
      <xdr:rowOff>143987</xdr:rowOff>
    </xdr:to>
    <xdr:cxnSp macro="">
      <xdr:nvCxnSpPr>
        <xdr:cNvPr id="121" name="直線コネクタ 120"/>
        <xdr:cNvCxnSpPr/>
      </xdr:nvCxnSpPr>
      <xdr:spPr>
        <a:xfrm>
          <a:off x="4546600" y="991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38760</xdr:rowOff>
    </xdr:from>
    <xdr:to>
      <xdr:col>6</xdr:col>
      <xdr:colOff>511175</xdr:colOff>
      <xdr:row>58</xdr:row>
      <xdr:rowOff>90249</xdr:rowOff>
    </xdr:to>
    <xdr:cxnSp macro="">
      <xdr:nvCxnSpPr>
        <xdr:cNvPr id="122" name="直線コネクタ 121"/>
        <xdr:cNvCxnSpPr/>
      </xdr:nvCxnSpPr>
      <xdr:spPr>
        <a:xfrm>
          <a:off x="3797300" y="9982860"/>
          <a:ext cx="8382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65214</xdr:rowOff>
    </xdr:from>
    <xdr:ext cx="534377" cy="259045"/>
    <xdr:sp macro="" textlink="">
      <xdr:nvSpPr>
        <xdr:cNvPr id="123" name="総務費平均値テキスト"/>
        <xdr:cNvSpPr txBox="1"/>
      </xdr:nvSpPr>
      <xdr:spPr>
        <a:xfrm>
          <a:off x="4686300" y="1000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86787</xdr:rowOff>
    </xdr:from>
    <xdr:to>
      <xdr:col>6</xdr:col>
      <xdr:colOff>561975</xdr:colOff>
      <xdr:row>59</xdr:row>
      <xdr:rowOff>16937</xdr:rowOff>
    </xdr:to>
    <xdr:sp macro="" textlink="">
      <xdr:nvSpPr>
        <xdr:cNvPr id="124" name="フローチャート : 判断 123"/>
        <xdr:cNvSpPr/>
      </xdr:nvSpPr>
      <xdr:spPr>
        <a:xfrm>
          <a:off x="4584700" y="1003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114432</xdr:rowOff>
    </xdr:from>
    <xdr:to>
      <xdr:col>5</xdr:col>
      <xdr:colOff>358775</xdr:colOff>
      <xdr:row>58</xdr:row>
      <xdr:rowOff>38760</xdr:rowOff>
    </xdr:to>
    <xdr:cxnSp macro="">
      <xdr:nvCxnSpPr>
        <xdr:cNvPr id="125" name="直線コネクタ 124"/>
        <xdr:cNvCxnSpPr/>
      </xdr:nvCxnSpPr>
      <xdr:spPr>
        <a:xfrm>
          <a:off x="2908300" y="9715632"/>
          <a:ext cx="889000" cy="26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89529</xdr:rowOff>
    </xdr:from>
    <xdr:to>
      <xdr:col>5</xdr:col>
      <xdr:colOff>409575</xdr:colOff>
      <xdr:row>59</xdr:row>
      <xdr:rowOff>19679</xdr:rowOff>
    </xdr:to>
    <xdr:sp macro="" textlink="">
      <xdr:nvSpPr>
        <xdr:cNvPr id="126" name="フローチャート : 判断 125"/>
        <xdr:cNvSpPr/>
      </xdr:nvSpPr>
      <xdr:spPr>
        <a:xfrm>
          <a:off x="3746500" y="1003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10806</xdr:rowOff>
    </xdr:from>
    <xdr:ext cx="534377" cy="259045"/>
    <xdr:sp macro="" textlink="">
      <xdr:nvSpPr>
        <xdr:cNvPr id="127" name="テキスト ボックス 126"/>
        <xdr:cNvSpPr txBox="1"/>
      </xdr:nvSpPr>
      <xdr:spPr>
        <a:xfrm>
          <a:off x="3530111" y="1012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114432</xdr:rowOff>
    </xdr:from>
    <xdr:to>
      <xdr:col>4</xdr:col>
      <xdr:colOff>155575</xdr:colOff>
      <xdr:row>57</xdr:row>
      <xdr:rowOff>82901</xdr:rowOff>
    </xdr:to>
    <xdr:cxnSp macro="">
      <xdr:nvCxnSpPr>
        <xdr:cNvPr id="128" name="直線コネクタ 127"/>
        <xdr:cNvCxnSpPr/>
      </xdr:nvCxnSpPr>
      <xdr:spPr>
        <a:xfrm flipV="1">
          <a:off x="2019300" y="9715632"/>
          <a:ext cx="889000" cy="1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131857</xdr:rowOff>
    </xdr:from>
    <xdr:to>
      <xdr:col>4</xdr:col>
      <xdr:colOff>206375</xdr:colOff>
      <xdr:row>59</xdr:row>
      <xdr:rowOff>62007</xdr:rowOff>
    </xdr:to>
    <xdr:sp macro="" textlink="">
      <xdr:nvSpPr>
        <xdr:cNvPr id="129" name="フローチャート : 判断 128"/>
        <xdr:cNvSpPr/>
      </xdr:nvSpPr>
      <xdr:spPr>
        <a:xfrm>
          <a:off x="2857500" y="1007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53134</xdr:rowOff>
    </xdr:from>
    <xdr:ext cx="534377" cy="259045"/>
    <xdr:sp macro="" textlink="">
      <xdr:nvSpPr>
        <xdr:cNvPr id="130" name="テキスト ボックス 129"/>
        <xdr:cNvSpPr txBox="1"/>
      </xdr:nvSpPr>
      <xdr:spPr>
        <a:xfrm>
          <a:off x="2641111" y="101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9343</xdr:rowOff>
    </xdr:from>
    <xdr:to>
      <xdr:col>2</xdr:col>
      <xdr:colOff>638175</xdr:colOff>
      <xdr:row>57</xdr:row>
      <xdr:rowOff>82901</xdr:rowOff>
    </xdr:to>
    <xdr:cxnSp macro="">
      <xdr:nvCxnSpPr>
        <xdr:cNvPr id="131" name="直線コネクタ 130"/>
        <xdr:cNvCxnSpPr/>
      </xdr:nvCxnSpPr>
      <xdr:spPr>
        <a:xfrm>
          <a:off x="1130300" y="8753293"/>
          <a:ext cx="889000" cy="110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129298</xdr:rowOff>
    </xdr:from>
    <xdr:to>
      <xdr:col>3</xdr:col>
      <xdr:colOff>3175</xdr:colOff>
      <xdr:row>59</xdr:row>
      <xdr:rowOff>59448</xdr:rowOff>
    </xdr:to>
    <xdr:sp macro="" textlink="">
      <xdr:nvSpPr>
        <xdr:cNvPr id="132" name="フローチャート : 判断 131"/>
        <xdr:cNvSpPr/>
      </xdr:nvSpPr>
      <xdr:spPr>
        <a:xfrm>
          <a:off x="1968500" y="1007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50575</xdr:rowOff>
    </xdr:from>
    <xdr:ext cx="534377" cy="259045"/>
    <xdr:sp macro="" textlink="">
      <xdr:nvSpPr>
        <xdr:cNvPr id="133" name="テキスト ボックス 132"/>
        <xdr:cNvSpPr txBox="1"/>
      </xdr:nvSpPr>
      <xdr:spPr>
        <a:xfrm>
          <a:off x="1752111" y="101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123675</xdr:rowOff>
    </xdr:from>
    <xdr:to>
      <xdr:col>1</xdr:col>
      <xdr:colOff>485775</xdr:colOff>
      <xdr:row>59</xdr:row>
      <xdr:rowOff>53825</xdr:rowOff>
    </xdr:to>
    <xdr:sp macro="" textlink="">
      <xdr:nvSpPr>
        <xdr:cNvPr id="134" name="フローチャート : 判断 133"/>
        <xdr:cNvSpPr/>
      </xdr:nvSpPr>
      <xdr:spPr>
        <a:xfrm>
          <a:off x="1079500" y="1006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44952</xdr:rowOff>
    </xdr:from>
    <xdr:ext cx="534377" cy="259045"/>
    <xdr:sp macro="" textlink="">
      <xdr:nvSpPr>
        <xdr:cNvPr id="135" name="テキスト ボックス 134"/>
        <xdr:cNvSpPr txBox="1"/>
      </xdr:nvSpPr>
      <xdr:spPr>
        <a:xfrm>
          <a:off x="863111" y="101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39449</xdr:rowOff>
    </xdr:from>
    <xdr:to>
      <xdr:col>6</xdr:col>
      <xdr:colOff>561975</xdr:colOff>
      <xdr:row>58</xdr:row>
      <xdr:rowOff>141049</xdr:rowOff>
    </xdr:to>
    <xdr:sp macro="" textlink="">
      <xdr:nvSpPr>
        <xdr:cNvPr id="141" name="円/楕円 140"/>
        <xdr:cNvSpPr/>
      </xdr:nvSpPr>
      <xdr:spPr>
        <a:xfrm>
          <a:off x="4584700" y="99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62326</xdr:rowOff>
    </xdr:from>
    <xdr:ext cx="599010" cy="259045"/>
    <xdr:sp macro="" textlink="">
      <xdr:nvSpPr>
        <xdr:cNvPr id="142" name="総務費該当値テキスト"/>
        <xdr:cNvSpPr txBox="1"/>
      </xdr:nvSpPr>
      <xdr:spPr>
        <a:xfrm>
          <a:off x="4686300" y="983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159410</xdr:rowOff>
    </xdr:from>
    <xdr:to>
      <xdr:col>5</xdr:col>
      <xdr:colOff>409575</xdr:colOff>
      <xdr:row>58</xdr:row>
      <xdr:rowOff>89560</xdr:rowOff>
    </xdr:to>
    <xdr:sp macro="" textlink="">
      <xdr:nvSpPr>
        <xdr:cNvPr id="143" name="円/楕円 142"/>
        <xdr:cNvSpPr/>
      </xdr:nvSpPr>
      <xdr:spPr>
        <a:xfrm>
          <a:off x="3746500" y="99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106087</xdr:rowOff>
    </xdr:from>
    <xdr:ext cx="599010" cy="259045"/>
    <xdr:sp macro="" textlink="">
      <xdr:nvSpPr>
        <xdr:cNvPr id="144" name="テキスト ボックス 143"/>
        <xdr:cNvSpPr txBox="1"/>
      </xdr:nvSpPr>
      <xdr:spPr>
        <a:xfrm>
          <a:off x="3497794" y="970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63632</xdr:rowOff>
    </xdr:from>
    <xdr:to>
      <xdr:col>4</xdr:col>
      <xdr:colOff>206375</xdr:colOff>
      <xdr:row>56</xdr:row>
      <xdr:rowOff>165232</xdr:rowOff>
    </xdr:to>
    <xdr:sp macro="" textlink="">
      <xdr:nvSpPr>
        <xdr:cNvPr id="145" name="円/楕円 144"/>
        <xdr:cNvSpPr/>
      </xdr:nvSpPr>
      <xdr:spPr>
        <a:xfrm>
          <a:off x="2857500" y="96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10309</xdr:rowOff>
    </xdr:from>
    <xdr:ext cx="599010" cy="259045"/>
    <xdr:sp macro="" textlink="">
      <xdr:nvSpPr>
        <xdr:cNvPr id="146" name="テキスト ボックス 145"/>
        <xdr:cNvSpPr txBox="1"/>
      </xdr:nvSpPr>
      <xdr:spPr>
        <a:xfrm>
          <a:off x="2608794" y="944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32101</xdr:rowOff>
    </xdr:from>
    <xdr:to>
      <xdr:col>3</xdr:col>
      <xdr:colOff>3175</xdr:colOff>
      <xdr:row>57</xdr:row>
      <xdr:rowOff>133701</xdr:rowOff>
    </xdr:to>
    <xdr:sp macro="" textlink="">
      <xdr:nvSpPr>
        <xdr:cNvPr id="147" name="円/楕円 146"/>
        <xdr:cNvSpPr/>
      </xdr:nvSpPr>
      <xdr:spPr>
        <a:xfrm>
          <a:off x="1968500" y="98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150228</xdr:rowOff>
    </xdr:from>
    <xdr:ext cx="599010" cy="259045"/>
    <xdr:sp macro="" textlink="">
      <xdr:nvSpPr>
        <xdr:cNvPr id="148" name="テキスト ボックス 147"/>
        <xdr:cNvSpPr txBox="1"/>
      </xdr:nvSpPr>
      <xdr:spPr>
        <a:xfrm>
          <a:off x="1719794" y="957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219,785</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129993</xdr:rowOff>
    </xdr:from>
    <xdr:to>
      <xdr:col>1</xdr:col>
      <xdr:colOff>485775</xdr:colOff>
      <xdr:row>51</xdr:row>
      <xdr:rowOff>60143</xdr:rowOff>
    </xdr:to>
    <xdr:sp macro="" textlink="">
      <xdr:nvSpPr>
        <xdr:cNvPr id="149" name="円/楕円 148"/>
        <xdr:cNvSpPr/>
      </xdr:nvSpPr>
      <xdr:spPr>
        <a:xfrm>
          <a:off x="1079500" y="87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76670</xdr:rowOff>
    </xdr:from>
    <xdr:ext cx="599010" cy="259045"/>
    <xdr:sp macro="" textlink="">
      <xdr:nvSpPr>
        <xdr:cNvPr id="150" name="テキスト ボックス 149"/>
        <xdr:cNvSpPr txBox="1"/>
      </xdr:nvSpPr>
      <xdr:spPr>
        <a:xfrm>
          <a:off x="830794" y="847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110618</xdr:rowOff>
    </xdr:from>
    <xdr:to>
      <xdr:col>6</xdr:col>
      <xdr:colOff>510540</xdr:colOff>
      <xdr:row>79</xdr:row>
      <xdr:rowOff>80074</xdr:rowOff>
    </xdr:to>
    <xdr:cxnSp macro="">
      <xdr:nvCxnSpPr>
        <xdr:cNvPr id="175" name="直線コネクタ 174"/>
        <xdr:cNvCxnSpPr/>
      </xdr:nvCxnSpPr>
      <xdr:spPr>
        <a:xfrm flipV="1">
          <a:off x="4633595" y="13140818"/>
          <a:ext cx="1270" cy="483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83901</xdr:rowOff>
    </xdr:from>
    <xdr:ext cx="534377" cy="259045"/>
    <xdr:sp macro="" textlink="">
      <xdr:nvSpPr>
        <xdr:cNvPr id="176" name="民生費最小値テキスト"/>
        <xdr:cNvSpPr txBox="1"/>
      </xdr:nvSpPr>
      <xdr:spPr>
        <a:xfrm>
          <a:off x="4686300" y="1362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80074</xdr:rowOff>
    </xdr:from>
    <xdr:to>
      <xdr:col>6</xdr:col>
      <xdr:colOff>600075</xdr:colOff>
      <xdr:row>79</xdr:row>
      <xdr:rowOff>80074</xdr:rowOff>
    </xdr:to>
    <xdr:cxnSp macro="">
      <xdr:nvCxnSpPr>
        <xdr:cNvPr id="177" name="直線コネクタ 176"/>
        <xdr:cNvCxnSpPr/>
      </xdr:nvCxnSpPr>
      <xdr:spPr>
        <a:xfrm>
          <a:off x="4546600" y="1362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57295</xdr:rowOff>
    </xdr:from>
    <xdr:ext cx="599010" cy="259045"/>
    <xdr:sp macro="" textlink="">
      <xdr:nvSpPr>
        <xdr:cNvPr id="178" name="民生費最大値テキスト"/>
        <xdr:cNvSpPr txBox="1"/>
      </xdr:nvSpPr>
      <xdr:spPr>
        <a:xfrm>
          <a:off x="4686300" y="1291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76</xdr:row>
      <xdr:rowOff>110618</xdr:rowOff>
    </xdr:from>
    <xdr:to>
      <xdr:col>6</xdr:col>
      <xdr:colOff>600075</xdr:colOff>
      <xdr:row>76</xdr:row>
      <xdr:rowOff>110618</xdr:rowOff>
    </xdr:to>
    <xdr:cxnSp macro="">
      <xdr:nvCxnSpPr>
        <xdr:cNvPr id="179" name="直線コネクタ 178"/>
        <xdr:cNvCxnSpPr/>
      </xdr:nvCxnSpPr>
      <xdr:spPr>
        <a:xfrm>
          <a:off x="4546600" y="1314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36868</xdr:rowOff>
    </xdr:from>
    <xdr:to>
      <xdr:col>6</xdr:col>
      <xdr:colOff>511175</xdr:colOff>
      <xdr:row>79</xdr:row>
      <xdr:rowOff>69729</xdr:rowOff>
    </xdr:to>
    <xdr:cxnSp macro="">
      <xdr:nvCxnSpPr>
        <xdr:cNvPr id="180" name="直線コネクタ 179"/>
        <xdr:cNvCxnSpPr/>
      </xdr:nvCxnSpPr>
      <xdr:spPr>
        <a:xfrm flipV="1">
          <a:off x="3797300" y="13581418"/>
          <a:ext cx="8382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32822</xdr:rowOff>
    </xdr:from>
    <xdr:ext cx="599010" cy="259045"/>
    <xdr:sp macro="" textlink="">
      <xdr:nvSpPr>
        <xdr:cNvPr id="181" name="民生費平均値テキスト"/>
        <xdr:cNvSpPr txBox="1"/>
      </xdr:nvSpPr>
      <xdr:spPr>
        <a:xfrm>
          <a:off x="4686300" y="132344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9945</xdr:rowOff>
    </xdr:from>
    <xdr:to>
      <xdr:col>6</xdr:col>
      <xdr:colOff>561975</xdr:colOff>
      <xdr:row>78</xdr:row>
      <xdr:rowOff>111545</xdr:rowOff>
    </xdr:to>
    <xdr:sp macro="" textlink="">
      <xdr:nvSpPr>
        <xdr:cNvPr id="182" name="フローチャート : 判断 181"/>
        <xdr:cNvSpPr/>
      </xdr:nvSpPr>
      <xdr:spPr>
        <a:xfrm>
          <a:off x="4584700" y="133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69729</xdr:rowOff>
    </xdr:from>
    <xdr:to>
      <xdr:col>5</xdr:col>
      <xdr:colOff>358775</xdr:colOff>
      <xdr:row>79</xdr:row>
      <xdr:rowOff>80313</xdr:rowOff>
    </xdr:to>
    <xdr:cxnSp macro="">
      <xdr:nvCxnSpPr>
        <xdr:cNvPr id="183" name="直線コネクタ 182"/>
        <xdr:cNvCxnSpPr/>
      </xdr:nvCxnSpPr>
      <xdr:spPr>
        <a:xfrm flipV="1">
          <a:off x="2908300" y="13614279"/>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46030</xdr:rowOff>
    </xdr:from>
    <xdr:to>
      <xdr:col>5</xdr:col>
      <xdr:colOff>409575</xdr:colOff>
      <xdr:row>78</xdr:row>
      <xdr:rowOff>147630</xdr:rowOff>
    </xdr:to>
    <xdr:sp macro="" textlink="">
      <xdr:nvSpPr>
        <xdr:cNvPr id="184" name="フローチャート : 判断 183"/>
        <xdr:cNvSpPr/>
      </xdr:nvSpPr>
      <xdr:spPr>
        <a:xfrm>
          <a:off x="3746500" y="134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164157</xdr:rowOff>
    </xdr:from>
    <xdr:ext cx="599010" cy="259045"/>
    <xdr:sp macro="" textlink="">
      <xdr:nvSpPr>
        <xdr:cNvPr id="185" name="テキスト ボックス 184"/>
        <xdr:cNvSpPr txBox="1"/>
      </xdr:nvSpPr>
      <xdr:spPr>
        <a:xfrm>
          <a:off x="3497794" y="1319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83221</xdr:rowOff>
    </xdr:from>
    <xdr:to>
      <xdr:col>4</xdr:col>
      <xdr:colOff>155575</xdr:colOff>
      <xdr:row>79</xdr:row>
      <xdr:rowOff>80313</xdr:rowOff>
    </xdr:to>
    <xdr:cxnSp macro="">
      <xdr:nvCxnSpPr>
        <xdr:cNvPr id="186" name="直線コネクタ 185"/>
        <xdr:cNvCxnSpPr/>
      </xdr:nvCxnSpPr>
      <xdr:spPr>
        <a:xfrm>
          <a:off x="2019300" y="12256171"/>
          <a:ext cx="889000" cy="13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120348</xdr:rowOff>
    </xdr:from>
    <xdr:to>
      <xdr:col>4</xdr:col>
      <xdr:colOff>206375</xdr:colOff>
      <xdr:row>79</xdr:row>
      <xdr:rowOff>50498</xdr:rowOff>
    </xdr:to>
    <xdr:sp macro="" textlink="">
      <xdr:nvSpPr>
        <xdr:cNvPr id="187" name="フローチャート : 判断 186"/>
        <xdr:cNvSpPr/>
      </xdr:nvSpPr>
      <xdr:spPr>
        <a:xfrm>
          <a:off x="2857500" y="1349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67025</xdr:rowOff>
    </xdr:from>
    <xdr:ext cx="599010" cy="259045"/>
    <xdr:sp macro="" textlink="">
      <xdr:nvSpPr>
        <xdr:cNvPr id="188" name="テキスト ボックス 187"/>
        <xdr:cNvSpPr txBox="1"/>
      </xdr:nvSpPr>
      <xdr:spPr>
        <a:xfrm>
          <a:off x="2608794" y="1326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81148</xdr:rowOff>
    </xdr:from>
    <xdr:to>
      <xdr:col>2</xdr:col>
      <xdr:colOff>638175</xdr:colOff>
      <xdr:row>71</xdr:row>
      <xdr:rowOff>83221</xdr:rowOff>
    </xdr:to>
    <xdr:cxnSp macro="">
      <xdr:nvCxnSpPr>
        <xdr:cNvPr id="189" name="直線コネクタ 188"/>
        <xdr:cNvCxnSpPr/>
      </xdr:nvCxnSpPr>
      <xdr:spPr>
        <a:xfrm>
          <a:off x="1130300" y="12254098"/>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137885</xdr:rowOff>
    </xdr:from>
    <xdr:to>
      <xdr:col>3</xdr:col>
      <xdr:colOff>3175</xdr:colOff>
      <xdr:row>79</xdr:row>
      <xdr:rowOff>68035</xdr:rowOff>
    </xdr:to>
    <xdr:sp macro="" textlink="">
      <xdr:nvSpPr>
        <xdr:cNvPr id="190" name="フローチャート : 判断 189"/>
        <xdr:cNvSpPr/>
      </xdr:nvSpPr>
      <xdr:spPr>
        <a:xfrm>
          <a:off x="1968500" y="135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59162</xdr:rowOff>
    </xdr:from>
    <xdr:ext cx="599010" cy="259045"/>
    <xdr:sp macro="" textlink="">
      <xdr:nvSpPr>
        <xdr:cNvPr id="191" name="テキスト ボックス 190"/>
        <xdr:cNvSpPr txBox="1"/>
      </xdr:nvSpPr>
      <xdr:spPr>
        <a:xfrm>
          <a:off x="1719794" y="136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145421</xdr:rowOff>
    </xdr:from>
    <xdr:to>
      <xdr:col>1</xdr:col>
      <xdr:colOff>485775</xdr:colOff>
      <xdr:row>79</xdr:row>
      <xdr:rowOff>75571</xdr:rowOff>
    </xdr:to>
    <xdr:sp macro="" textlink="">
      <xdr:nvSpPr>
        <xdr:cNvPr id="192" name="フローチャート : 判断 191"/>
        <xdr:cNvSpPr/>
      </xdr:nvSpPr>
      <xdr:spPr>
        <a:xfrm>
          <a:off x="1079500" y="135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66698</xdr:rowOff>
    </xdr:from>
    <xdr:ext cx="599010" cy="259045"/>
    <xdr:sp macro="" textlink="">
      <xdr:nvSpPr>
        <xdr:cNvPr id="193" name="テキスト ボックス 192"/>
        <xdr:cNvSpPr txBox="1"/>
      </xdr:nvSpPr>
      <xdr:spPr>
        <a:xfrm>
          <a:off x="830794" y="1361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157518</xdr:rowOff>
    </xdr:from>
    <xdr:to>
      <xdr:col>6</xdr:col>
      <xdr:colOff>561975</xdr:colOff>
      <xdr:row>79</xdr:row>
      <xdr:rowOff>87668</xdr:rowOff>
    </xdr:to>
    <xdr:sp macro="" textlink="">
      <xdr:nvSpPr>
        <xdr:cNvPr id="199" name="円/楕円 198"/>
        <xdr:cNvSpPr/>
      </xdr:nvSpPr>
      <xdr:spPr>
        <a:xfrm>
          <a:off x="4584700" y="135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72445</xdr:rowOff>
    </xdr:from>
    <xdr:ext cx="599010" cy="259045"/>
    <xdr:sp macro="" textlink="">
      <xdr:nvSpPr>
        <xdr:cNvPr id="200" name="民生費該当値テキスト"/>
        <xdr:cNvSpPr txBox="1"/>
      </xdr:nvSpPr>
      <xdr:spPr>
        <a:xfrm>
          <a:off x="4686300" y="1344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101,990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18929</xdr:rowOff>
    </xdr:from>
    <xdr:to>
      <xdr:col>5</xdr:col>
      <xdr:colOff>409575</xdr:colOff>
      <xdr:row>79</xdr:row>
      <xdr:rowOff>120529</xdr:rowOff>
    </xdr:to>
    <xdr:sp macro="" textlink="">
      <xdr:nvSpPr>
        <xdr:cNvPr id="201" name="円/楕円 200"/>
        <xdr:cNvSpPr/>
      </xdr:nvSpPr>
      <xdr:spPr>
        <a:xfrm>
          <a:off x="3746500" y="13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111656</xdr:rowOff>
    </xdr:from>
    <xdr:ext cx="534377" cy="259045"/>
    <xdr:sp macro="" textlink="">
      <xdr:nvSpPr>
        <xdr:cNvPr id="202" name="テキスト ボックス 201"/>
        <xdr:cNvSpPr txBox="1"/>
      </xdr:nvSpPr>
      <xdr:spPr>
        <a:xfrm>
          <a:off x="3530111" y="136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29513</xdr:rowOff>
    </xdr:from>
    <xdr:to>
      <xdr:col>4</xdr:col>
      <xdr:colOff>206375</xdr:colOff>
      <xdr:row>79</xdr:row>
      <xdr:rowOff>131113</xdr:rowOff>
    </xdr:to>
    <xdr:sp macro="" textlink="">
      <xdr:nvSpPr>
        <xdr:cNvPr id="203" name="円/楕円 202"/>
        <xdr:cNvSpPr/>
      </xdr:nvSpPr>
      <xdr:spPr>
        <a:xfrm>
          <a:off x="2857500" y="13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122240</xdr:rowOff>
    </xdr:from>
    <xdr:ext cx="534377" cy="259045"/>
    <xdr:sp macro="" textlink="">
      <xdr:nvSpPr>
        <xdr:cNvPr id="204" name="テキスト ボックス 203"/>
        <xdr:cNvSpPr txBox="1"/>
      </xdr:nvSpPr>
      <xdr:spPr>
        <a:xfrm>
          <a:off x="2641111" y="136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90,587</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32421</xdr:rowOff>
    </xdr:from>
    <xdr:to>
      <xdr:col>3</xdr:col>
      <xdr:colOff>3175</xdr:colOff>
      <xdr:row>71</xdr:row>
      <xdr:rowOff>134021</xdr:rowOff>
    </xdr:to>
    <xdr:sp macro="" textlink="">
      <xdr:nvSpPr>
        <xdr:cNvPr id="205" name="円/楕円 204"/>
        <xdr:cNvSpPr/>
      </xdr:nvSpPr>
      <xdr:spPr>
        <a:xfrm>
          <a:off x="1968500" y="122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150548</xdr:rowOff>
    </xdr:from>
    <xdr:ext cx="599010" cy="259045"/>
    <xdr:sp macro="" textlink="">
      <xdr:nvSpPr>
        <xdr:cNvPr id="206" name="テキスト ボックス 205"/>
        <xdr:cNvSpPr txBox="1"/>
      </xdr:nvSpPr>
      <xdr:spPr>
        <a:xfrm>
          <a:off x="1719794" y="119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449,824</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30348</xdr:rowOff>
    </xdr:from>
    <xdr:to>
      <xdr:col>1</xdr:col>
      <xdr:colOff>485775</xdr:colOff>
      <xdr:row>71</xdr:row>
      <xdr:rowOff>131948</xdr:rowOff>
    </xdr:to>
    <xdr:sp macro="" textlink="">
      <xdr:nvSpPr>
        <xdr:cNvPr id="207" name="円/楕円 206"/>
        <xdr:cNvSpPr/>
      </xdr:nvSpPr>
      <xdr:spPr>
        <a:xfrm>
          <a:off x="1079500" y="122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148475</xdr:rowOff>
    </xdr:from>
    <xdr:ext cx="599010" cy="259045"/>
    <xdr:sp macro="" textlink="">
      <xdr:nvSpPr>
        <xdr:cNvPr id="208" name="テキスト ボックス 207"/>
        <xdr:cNvSpPr txBox="1"/>
      </xdr:nvSpPr>
      <xdr:spPr>
        <a:xfrm>
          <a:off x="830794" y="1197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4" name="テキスト ボックス 22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4" name="直線コネクタ 233"/>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5"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6" name="直線コネクタ 235"/>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7"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8" name="直線コネクタ 237"/>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78350</xdr:rowOff>
    </xdr:from>
    <xdr:to>
      <xdr:col>6</xdr:col>
      <xdr:colOff>511175</xdr:colOff>
      <xdr:row>98</xdr:row>
      <xdr:rowOff>98623</xdr:rowOff>
    </xdr:to>
    <xdr:cxnSp macro="">
      <xdr:nvCxnSpPr>
        <xdr:cNvPr id="239" name="直線コネクタ 238"/>
        <xdr:cNvCxnSpPr/>
      </xdr:nvCxnSpPr>
      <xdr:spPr>
        <a:xfrm>
          <a:off x="3797300" y="16880450"/>
          <a:ext cx="8382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0"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1" name="フローチャート : 判断 240"/>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32362</xdr:rowOff>
    </xdr:from>
    <xdr:to>
      <xdr:col>5</xdr:col>
      <xdr:colOff>358775</xdr:colOff>
      <xdr:row>98</xdr:row>
      <xdr:rowOff>78350</xdr:rowOff>
    </xdr:to>
    <xdr:cxnSp macro="">
      <xdr:nvCxnSpPr>
        <xdr:cNvPr id="242" name="直線コネクタ 241"/>
        <xdr:cNvCxnSpPr/>
      </xdr:nvCxnSpPr>
      <xdr:spPr>
        <a:xfrm>
          <a:off x="2908300" y="16834462"/>
          <a:ext cx="889000" cy="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3" name="フローチャート : 判断 242"/>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4" name="テキスト ボックス 243"/>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32362</xdr:rowOff>
    </xdr:from>
    <xdr:to>
      <xdr:col>4</xdr:col>
      <xdr:colOff>155575</xdr:colOff>
      <xdr:row>98</xdr:row>
      <xdr:rowOff>91883</xdr:rowOff>
    </xdr:to>
    <xdr:cxnSp macro="">
      <xdr:nvCxnSpPr>
        <xdr:cNvPr id="245" name="直線コネクタ 244"/>
        <xdr:cNvCxnSpPr/>
      </xdr:nvCxnSpPr>
      <xdr:spPr>
        <a:xfrm flipV="1">
          <a:off x="2019300" y="1683446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1849</xdr:rowOff>
    </xdr:from>
    <xdr:to>
      <xdr:col>4</xdr:col>
      <xdr:colOff>206375</xdr:colOff>
      <xdr:row>98</xdr:row>
      <xdr:rowOff>103449</xdr:rowOff>
    </xdr:to>
    <xdr:sp macro="" textlink="">
      <xdr:nvSpPr>
        <xdr:cNvPr id="246" name="フローチャート : 判断 245"/>
        <xdr:cNvSpPr/>
      </xdr:nvSpPr>
      <xdr:spPr>
        <a:xfrm>
          <a:off x="2857500" y="16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94576</xdr:rowOff>
    </xdr:from>
    <xdr:ext cx="534377" cy="259045"/>
    <xdr:sp macro="" textlink="">
      <xdr:nvSpPr>
        <xdr:cNvPr id="247" name="テキスト ボックス 246"/>
        <xdr:cNvSpPr txBox="1"/>
      </xdr:nvSpPr>
      <xdr:spPr>
        <a:xfrm>
          <a:off x="2641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91883</xdr:rowOff>
    </xdr:from>
    <xdr:to>
      <xdr:col>2</xdr:col>
      <xdr:colOff>638175</xdr:colOff>
      <xdr:row>98</xdr:row>
      <xdr:rowOff>110302</xdr:rowOff>
    </xdr:to>
    <xdr:cxnSp macro="">
      <xdr:nvCxnSpPr>
        <xdr:cNvPr id="248" name="直線コネクタ 247"/>
        <xdr:cNvCxnSpPr/>
      </xdr:nvCxnSpPr>
      <xdr:spPr>
        <a:xfrm flipV="1">
          <a:off x="1130300" y="16893983"/>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9922</xdr:rowOff>
    </xdr:from>
    <xdr:to>
      <xdr:col>3</xdr:col>
      <xdr:colOff>3175</xdr:colOff>
      <xdr:row>98</xdr:row>
      <xdr:rowOff>111522</xdr:rowOff>
    </xdr:to>
    <xdr:sp macro="" textlink="">
      <xdr:nvSpPr>
        <xdr:cNvPr id="249" name="フローチャート : 判断 248"/>
        <xdr:cNvSpPr/>
      </xdr:nvSpPr>
      <xdr:spPr>
        <a:xfrm>
          <a:off x="1968500" y="168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128049</xdr:rowOff>
    </xdr:from>
    <xdr:ext cx="534377" cy="259045"/>
    <xdr:sp macro="" textlink="">
      <xdr:nvSpPr>
        <xdr:cNvPr id="250" name="テキスト ボックス 249"/>
        <xdr:cNvSpPr txBox="1"/>
      </xdr:nvSpPr>
      <xdr:spPr>
        <a:xfrm>
          <a:off x="1752111" y="165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6852</xdr:rowOff>
    </xdr:from>
    <xdr:to>
      <xdr:col>1</xdr:col>
      <xdr:colOff>485775</xdr:colOff>
      <xdr:row>98</xdr:row>
      <xdr:rowOff>108452</xdr:rowOff>
    </xdr:to>
    <xdr:sp macro="" textlink="">
      <xdr:nvSpPr>
        <xdr:cNvPr id="251" name="フローチャート : 判断 250"/>
        <xdr:cNvSpPr/>
      </xdr:nvSpPr>
      <xdr:spPr>
        <a:xfrm>
          <a:off x="1079500" y="1680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124979</xdr:rowOff>
    </xdr:from>
    <xdr:ext cx="534377" cy="259045"/>
    <xdr:sp macro="" textlink="">
      <xdr:nvSpPr>
        <xdr:cNvPr id="252" name="テキスト ボックス 251"/>
        <xdr:cNvSpPr txBox="1"/>
      </xdr:nvSpPr>
      <xdr:spPr>
        <a:xfrm>
          <a:off x="863111" y="1658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47823</xdr:rowOff>
    </xdr:from>
    <xdr:to>
      <xdr:col>6</xdr:col>
      <xdr:colOff>561975</xdr:colOff>
      <xdr:row>98</xdr:row>
      <xdr:rowOff>149423</xdr:rowOff>
    </xdr:to>
    <xdr:sp macro="" textlink="">
      <xdr:nvSpPr>
        <xdr:cNvPr id="258" name="円/楕円 257"/>
        <xdr:cNvSpPr/>
      </xdr:nvSpPr>
      <xdr:spPr>
        <a:xfrm>
          <a:off x="4584700" y="168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134200</xdr:rowOff>
    </xdr:from>
    <xdr:ext cx="534377" cy="259045"/>
    <xdr:sp macro="" textlink="">
      <xdr:nvSpPr>
        <xdr:cNvPr id="259" name="衛生費該当値テキスト"/>
        <xdr:cNvSpPr txBox="1"/>
      </xdr:nvSpPr>
      <xdr:spPr>
        <a:xfrm>
          <a:off x="4686300" y="167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27550</xdr:rowOff>
    </xdr:from>
    <xdr:to>
      <xdr:col>5</xdr:col>
      <xdr:colOff>409575</xdr:colOff>
      <xdr:row>98</xdr:row>
      <xdr:rowOff>129150</xdr:rowOff>
    </xdr:to>
    <xdr:sp macro="" textlink="">
      <xdr:nvSpPr>
        <xdr:cNvPr id="260" name="円/楕円 259"/>
        <xdr:cNvSpPr/>
      </xdr:nvSpPr>
      <xdr:spPr>
        <a:xfrm>
          <a:off x="3746500" y="168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120277</xdr:rowOff>
    </xdr:from>
    <xdr:ext cx="534377" cy="259045"/>
    <xdr:sp macro="" textlink="">
      <xdr:nvSpPr>
        <xdr:cNvPr id="261" name="テキスト ボックス 260"/>
        <xdr:cNvSpPr txBox="1"/>
      </xdr:nvSpPr>
      <xdr:spPr>
        <a:xfrm>
          <a:off x="3530111" y="169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153012</xdr:rowOff>
    </xdr:from>
    <xdr:to>
      <xdr:col>4</xdr:col>
      <xdr:colOff>206375</xdr:colOff>
      <xdr:row>98</xdr:row>
      <xdr:rowOff>83162</xdr:rowOff>
    </xdr:to>
    <xdr:sp macro="" textlink="">
      <xdr:nvSpPr>
        <xdr:cNvPr id="262" name="円/楕円 261"/>
        <xdr:cNvSpPr/>
      </xdr:nvSpPr>
      <xdr:spPr>
        <a:xfrm>
          <a:off x="2857500" y="167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99689</xdr:rowOff>
    </xdr:from>
    <xdr:ext cx="534377" cy="259045"/>
    <xdr:sp macro="" textlink="">
      <xdr:nvSpPr>
        <xdr:cNvPr id="263" name="テキスト ボックス 262"/>
        <xdr:cNvSpPr txBox="1"/>
      </xdr:nvSpPr>
      <xdr:spPr>
        <a:xfrm>
          <a:off x="2641111" y="165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41083</xdr:rowOff>
    </xdr:from>
    <xdr:to>
      <xdr:col>3</xdr:col>
      <xdr:colOff>3175</xdr:colOff>
      <xdr:row>98</xdr:row>
      <xdr:rowOff>142683</xdr:rowOff>
    </xdr:to>
    <xdr:sp macro="" textlink="">
      <xdr:nvSpPr>
        <xdr:cNvPr id="264" name="円/楕円 263"/>
        <xdr:cNvSpPr/>
      </xdr:nvSpPr>
      <xdr:spPr>
        <a:xfrm>
          <a:off x="1968500" y="168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133810</xdr:rowOff>
    </xdr:from>
    <xdr:ext cx="534377" cy="259045"/>
    <xdr:sp macro="" textlink="">
      <xdr:nvSpPr>
        <xdr:cNvPr id="265" name="テキスト ボックス 264"/>
        <xdr:cNvSpPr txBox="1"/>
      </xdr:nvSpPr>
      <xdr:spPr>
        <a:xfrm>
          <a:off x="1752111" y="169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59502</xdr:rowOff>
    </xdr:from>
    <xdr:to>
      <xdr:col>1</xdr:col>
      <xdr:colOff>485775</xdr:colOff>
      <xdr:row>98</xdr:row>
      <xdr:rowOff>161102</xdr:rowOff>
    </xdr:to>
    <xdr:sp macro="" textlink="">
      <xdr:nvSpPr>
        <xdr:cNvPr id="266" name="円/楕円 265"/>
        <xdr:cNvSpPr/>
      </xdr:nvSpPr>
      <xdr:spPr>
        <a:xfrm>
          <a:off x="1079500" y="168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152229</xdr:rowOff>
    </xdr:from>
    <xdr:ext cx="534377" cy="259045"/>
    <xdr:sp macro="" textlink="">
      <xdr:nvSpPr>
        <xdr:cNvPr id="267" name="テキスト ボックス 266"/>
        <xdr:cNvSpPr txBox="1"/>
      </xdr:nvSpPr>
      <xdr:spPr>
        <a:xfrm>
          <a:off x="863111" y="169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110109</xdr:rowOff>
    </xdr:from>
    <xdr:to>
      <xdr:col>15</xdr:col>
      <xdr:colOff>180340</xdr:colOff>
      <xdr:row>39</xdr:row>
      <xdr:rowOff>44450</xdr:rowOff>
    </xdr:to>
    <xdr:cxnSp macro="">
      <xdr:nvCxnSpPr>
        <xdr:cNvPr id="291" name="直線コネクタ 290"/>
        <xdr:cNvCxnSpPr/>
      </xdr:nvCxnSpPr>
      <xdr:spPr>
        <a:xfrm flipV="1">
          <a:off x="10475595" y="6110859"/>
          <a:ext cx="1270" cy="620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56786</xdr:rowOff>
    </xdr:from>
    <xdr:ext cx="469744" cy="259045"/>
    <xdr:sp macro="" textlink="">
      <xdr:nvSpPr>
        <xdr:cNvPr id="294" name="労働費最大値テキスト"/>
        <xdr:cNvSpPr txBox="1"/>
      </xdr:nvSpPr>
      <xdr:spPr>
        <a:xfrm>
          <a:off x="10528300" y="588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35</xdr:row>
      <xdr:rowOff>110109</xdr:rowOff>
    </xdr:from>
    <xdr:to>
      <xdr:col>15</xdr:col>
      <xdr:colOff>269875</xdr:colOff>
      <xdr:row>35</xdr:row>
      <xdr:rowOff>110109</xdr:rowOff>
    </xdr:to>
    <xdr:cxnSp macro="">
      <xdr:nvCxnSpPr>
        <xdr:cNvPr id="295" name="直線コネクタ 294"/>
        <xdr:cNvCxnSpPr/>
      </xdr:nvCxnSpPr>
      <xdr:spPr>
        <a:xfrm>
          <a:off x="10388600" y="6110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45339</xdr:rowOff>
    </xdr:from>
    <xdr:to>
      <xdr:col>15</xdr:col>
      <xdr:colOff>180975</xdr:colOff>
      <xdr:row>37</xdr:row>
      <xdr:rowOff>94234</xdr:rowOff>
    </xdr:to>
    <xdr:cxnSp macro="">
      <xdr:nvCxnSpPr>
        <xdr:cNvPr id="296" name="直線コネクタ 295"/>
        <xdr:cNvCxnSpPr/>
      </xdr:nvCxnSpPr>
      <xdr:spPr>
        <a:xfrm>
          <a:off x="9639300" y="6217539"/>
          <a:ext cx="838200"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77995</xdr:rowOff>
    </xdr:from>
    <xdr:ext cx="378565" cy="259045"/>
    <xdr:sp macro="" textlink="">
      <xdr:nvSpPr>
        <xdr:cNvPr id="297" name="労働費平均値テキスト"/>
        <xdr:cNvSpPr txBox="1"/>
      </xdr:nvSpPr>
      <xdr:spPr>
        <a:xfrm>
          <a:off x="10528300" y="65930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99568</xdr:rowOff>
    </xdr:from>
    <xdr:to>
      <xdr:col>15</xdr:col>
      <xdr:colOff>231775</xdr:colOff>
      <xdr:row>39</xdr:row>
      <xdr:rowOff>29718</xdr:rowOff>
    </xdr:to>
    <xdr:sp macro="" textlink="">
      <xdr:nvSpPr>
        <xdr:cNvPr id="298" name="フローチャート : 判断 297"/>
        <xdr:cNvSpPr/>
      </xdr:nvSpPr>
      <xdr:spPr>
        <a:xfrm>
          <a:off x="10426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88773</xdr:rowOff>
    </xdr:from>
    <xdr:to>
      <xdr:col>14</xdr:col>
      <xdr:colOff>28575</xdr:colOff>
      <xdr:row>36</xdr:row>
      <xdr:rowOff>45339</xdr:rowOff>
    </xdr:to>
    <xdr:cxnSp macro="">
      <xdr:nvCxnSpPr>
        <xdr:cNvPr id="299" name="直線コネクタ 298"/>
        <xdr:cNvCxnSpPr/>
      </xdr:nvCxnSpPr>
      <xdr:spPr>
        <a:xfrm>
          <a:off x="8750300" y="5403723"/>
          <a:ext cx="8890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80391</xdr:rowOff>
    </xdr:from>
    <xdr:to>
      <xdr:col>14</xdr:col>
      <xdr:colOff>79375</xdr:colOff>
      <xdr:row>39</xdr:row>
      <xdr:rowOff>10541</xdr:rowOff>
    </xdr:to>
    <xdr:sp macro="" textlink="">
      <xdr:nvSpPr>
        <xdr:cNvPr id="300" name="フローチャート : 判断 299"/>
        <xdr:cNvSpPr/>
      </xdr:nvSpPr>
      <xdr:spPr>
        <a:xfrm>
          <a:off x="95885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1668</xdr:rowOff>
    </xdr:from>
    <xdr:ext cx="378565" cy="259045"/>
    <xdr:sp macro="" textlink="">
      <xdr:nvSpPr>
        <xdr:cNvPr id="301" name="テキスト ボックス 300"/>
        <xdr:cNvSpPr txBox="1"/>
      </xdr:nvSpPr>
      <xdr:spPr>
        <a:xfrm>
          <a:off x="9450017" y="6688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88773</xdr:rowOff>
    </xdr:from>
    <xdr:to>
      <xdr:col>12</xdr:col>
      <xdr:colOff>511175</xdr:colOff>
      <xdr:row>31</xdr:row>
      <xdr:rowOff>138430</xdr:rowOff>
    </xdr:to>
    <xdr:cxnSp macro="">
      <xdr:nvCxnSpPr>
        <xdr:cNvPr id="302" name="直線コネクタ 301"/>
        <xdr:cNvCxnSpPr/>
      </xdr:nvCxnSpPr>
      <xdr:spPr>
        <a:xfrm flipV="1">
          <a:off x="7861300" y="540372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41910</xdr:rowOff>
    </xdr:from>
    <xdr:to>
      <xdr:col>12</xdr:col>
      <xdr:colOff>561975</xdr:colOff>
      <xdr:row>38</xdr:row>
      <xdr:rowOff>143510</xdr:rowOff>
    </xdr:to>
    <xdr:sp macro="" textlink="">
      <xdr:nvSpPr>
        <xdr:cNvPr id="303" name="フローチャート : 判断 302"/>
        <xdr:cNvSpPr/>
      </xdr:nvSpPr>
      <xdr:spPr>
        <a:xfrm>
          <a:off x="8699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134637</xdr:rowOff>
    </xdr:from>
    <xdr:ext cx="378565" cy="259045"/>
    <xdr:sp macro="" textlink="">
      <xdr:nvSpPr>
        <xdr:cNvPr id="304" name="テキスト ボックス 303"/>
        <xdr:cNvSpPr txBox="1"/>
      </xdr:nvSpPr>
      <xdr:spPr>
        <a:xfrm>
          <a:off x="8561017" y="664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50038</xdr:rowOff>
    </xdr:from>
    <xdr:to>
      <xdr:col>11</xdr:col>
      <xdr:colOff>307975</xdr:colOff>
      <xdr:row>31</xdr:row>
      <xdr:rowOff>138430</xdr:rowOff>
    </xdr:to>
    <xdr:cxnSp macro="">
      <xdr:nvCxnSpPr>
        <xdr:cNvPr id="305" name="直線コネクタ 304"/>
        <xdr:cNvCxnSpPr/>
      </xdr:nvCxnSpPr>
      <xdr:spPr>
        <a:xfrm>
          <a:off x="6972300" y="536498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9271</xdr:rowOff>
    </xdr:from>
    <xdr:to>
      <xdr:col>11</xdr:col>
      <xdr:colOff>358775</xdr:colOff>
      <xdr:row>38</xdr:row>
      <xdr:rowOff>110871</xdr:rowOff>
    </xdr:to>
    <xdr:sp macro="" textlink="">
      <xdr:nvSpPr>
        <xdr:cNvPr id="306" name="フローチャート : 判断 305"/>
        <xdr:cNvSpPr/>
      </xdr:nvSpPr>
      <xdr:spPr>
        <a:xfrm>
          <a:off x="7810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101998</xdr:rowOff>
    </xdr:from>
    <xdr:ext cx="469744" cy="259045"/>
    <xdr:sp macro="" textlink="">
      <xdr:nvSpPr>
        <xdr:cNvPr id="307" name="テキスト ボックス 306"/>
        <xdr:cNvSpPr txBox="1"/>
      </xdr:nvSpPr>
      <xdr:spPr>
        <a:xfrm>
          <a:off x="7626427" y="66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146431</xdr:rowOff>
    </xdr:from>
    <xdr:to>
      <xdr:col>10</xdr:col>
      <xdr:colOff>155575</xdr:colOff>
      <xdr:row>38</xdr:row>
      <xdr:rowOff>76581</xdr:rowOff>
    </xdr:to>
    <xdr:sp macro="" textlink="">
      <xdr:nvSpPr>
        <xdr:cNvPr id="308" name="フローチャート : 判断 307"/>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67708</xdr:rowOff>
    </xdr:from>
    <xdr:ext cx="469744" cy="259045"/>
    <xdr:sp macro="" textlink="">
      <xdr:nvSpPr>
        <xdr:cNvPr id="309" name="テキスト ボックス 308"/>
        <xdr:cNvSpPr txBox="1"/>
      </xdr:nvSpPr>
      <xdr:spPr>
        <a:xfrm>
          <a:off x="67374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43434</xdr:rowOff>
    </xdr:from>
    <xdr:to>
      <xdr:col>15</xdr:col>
      <xdr:colOff>231775</xdr:colOff>
      <xdr:row>37</xdr:row>
      <xdr:rowOff>145034</xdr:rowOff>
    </xdr:to>
    <xdr:sp macro="" textlink="">
      <xdr:nvSpPr>
        <xdr:cNvPr id="315" name="円/楕円 314"/>
        <xdr:cNvSpPr/>
      </xdr:nvSpPr>
      <xdr:spPr>
        <a:xfrm>
          <a:off x="10426700" y="63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66311</xdr:rowOff>
    </xdr:from>
    <xdr:ext cx="469744" cy="259045"/>
    <xdr:sp macro="" textlink="">
      <xdr:nvSpPr>
        <xdr:cNvPr id="316" name="労働費該当値テキスト"/>
        <xdr:cNvSpPr txBox="1"/>
      </xdr:nvSpPr>
      <xdr:spPr>
        <a:xfrm>
          <a:off x="10528300" y="623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165989</xdr:rowOff>
    </xdr:from>
    <xdr:to>
      <xdr:col>14</xdr:col>
      <xdr:colOff>79375</xdr:colOff>
      <xdr:row>36</xdr:row>
      <xdr:rowOff>96139</xdr:rowOff>
    </xdr:to>
    <xdr:sp macro="" textlink="">
      <xdr:nvSpPr>
        <xdr:cNvPr id="317" name="円/楕円 316"/>
        <xdr:cNvSpPr/>
      </xdr:nvSpPr>
      <xdr:spPr>
        <a:xfrm>
          <a:off x="9588500" y="61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112666</xdr:rowOff>
    </xdr:from>
    <xdr:ext cx="469744" cy="259045"/>
    <xdr:sp macro="" textlink="">
      <xdr:nvSpPr>
        <xdr:cNvPr id="318" name="テキスト ボックス 317"/>
        <xdr:cNvSpPr txBox="1"/>
      </xdr:nvSpPr>
      <xdr:spPr>
        <a:xfrm>
          <a:off x="9404427" y="59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37973</xdr:rowOff>
    </xdr:from>
    <xdr:to>
      <xdr:col>12</xdr:col>
      <xdr:colOff>561975</xdr:colOff>
      <xdr:row>31</xdr:row>
      <xdr:rowOff>139573</xdr:rowOff>
    </xdr:to>
    <xdr:sp macro="" textlink="">
      <xdr:nvSpPr>
        <xdr:cNvPr id="319" name="円/楕円 318"/>
        <xdr:cNvSpPr/>
      </xdr:nvSpPr>
      <xdr:spPr>
        <a:xfrm>
          <a:off x="8699500" y="53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156100</xdr:rowOff>
    </xdr:from>
    <xdr:ext cx="534377" cy="259045"/>
    <xdr:sp macro="" textlink="">
      <xdr:nvSpPr>
        <xdr:cNvPr id="320" name="テキスト ボックス 319"/>
        <xdr:cNvSpPr txBox="1"/>
      </xdr:nvSpPr>
      <xdr:spPr>
        <a:xfrm>
          <a:off x="8483111" y="51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87630</xdr:rowOff>
    </xdr:from>
    <xdr:to>
      <xdr:col>11</xdr:col>
      <xdr:colOff>358775</xdr:colOff>
      <xdr:row>32</xdr:row>
      <xdr:rowOff>17780</xdr:rowOff>
    </xdr:to>
    <xdr:sp macro="" textlink="">
      <xdr:nvSpPr>
        <xdr:cNvPr id="321" name="円/楕円 320"/>
        <xdr:cNvSpPr/>
      </xdr:nvSpPr>
      <xdr:spPr>
        <a:xfrm>
          <a:off x="7810500" y="54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34307</xdr:rowOff>
    </xdr:from>
    <xdr:ext cx="534377" cy="259045"/>
    <xdr:sp macro="" textlink="">
      <xdr:nvSpPr>
        <xdr:cNvPr id="322" name="テキスト ボックス 321"/>
        <xdr:cNvSpPr txBox="1"/>
      </xdr:nvSpPr>
      <xdr:spPr>
        <a:xfrm>
          <a:off x="7594111" y="51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170688</xdr:rowOff>
    </xdr:from>
    <xdr:to>
      <xdr:col>10</xdr:col>
      <xdr:colOff>155575</xdr:colOff>
      <xdr:row>31</xdr:row>
      <xdr:rowOff>100838</xdr:rowOff>
    </xdr:to>
    <xdr:sp macro="" textlink="">
      <xdr:nvSpPr>
        <xdr:cNvPr id="323" name="円/楕円 322"/>
        <xdr:cNvSpPr/>
      </xdr:nvSpPr>
      <xdr:spPr>
        <a:xfrm>
          <a:off x="6921500" y="53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117365</xdr:rowOff>
    </xdr:from>
    <xdr:ext cx="534377" cy="259045"/>
    <xdr:sp macro="" textlink="">
      <xdr:nvSpPr>
        <xdr:cNvPr id="324" name="テキスト ボックス 323"/>
        <xdr:cNvSpPr txBox="1"/>
      </xdr:nvSpPr>
      <xdr:spPr>
        <a:xfrm>
          <a:off x="6705111" y="50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48" name="直線コネクタ 347"/>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49"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0" name="直線コネクタ 349"/>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1"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2" name="直線コネクタ 351"/>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75857</xdr:rowOff>
    </xdr:from>
    <xdr:to>
      <xdr:col>15</xdr:col>
      <xdr:colOff>180975</xdr:colOff>
      <xdr:row>58</xdr:row>
      <xdr:rowOff>13157</xdr:rowOff>
    </xdr:to>
    <xdr:cxnSp macro="">
      <xdr:nvCxnSpPr>
        <xdr:cNvPr id="353" name="直線コネクタ 352"/>
        <xdr:cNvCxnSpPr/>
      </xdr:nvCxnSpPr>
      <xdr:spPr>
        <a:xfrm flipV="1">
          <a:off x="9639300" y="9848507"/>
          <a:ext cx="838200" cy="1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4"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5" name="フローチャート : 判断 354"/>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13157</xdr:rowOff>
    </xdr:from>
    <xdr:to>
      <xdr:col>14</xdr:col>
      <xdr:colOff>28575</xdr:colOff>
      <xdr:row>58</xdr:row>
      <xdr:rowOff>16790</xdr:rowOff>
    </xdr:to>
    <xdr:cxnSp macro="">
      <xdr:nvCxnSpPr>
        <xdr:cNvPr id="356" name="直線コネクタ 355"/>
        <xdr:cNvCxnSpPr/>
      </xdr:nvCxnSpPr>
      <xdr:spPr>
        <a:xfrm flipV="1">
          <a:off x="8750300" y="9957257"/>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57" name="フローチャート : 判断 356"/>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58" name="テキスト ボックス 357"/>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16790</xdr:rowOff>
    </xdr:from>
    <xdr:to>
      <xdr:col>12</xdr:col>
      <xdr:colOff>511175</xdr:colOff>
      <xdr:row>58</xdr:row>
      <xdr:rowOff>109639</xdr:rowOff>
    </xdr:to>
    <xdr:cxnSp macro="">
      <xdr:nvCxnSpPr>
        <xdr:cNvPr id="359" name="直線コネクタ 358"/>
        <xdr:cNvCxnSpPr/>
      </xdr:nvCxnSpPr>
      <xdr:spPr>
        <a:xfrm flipV="1">
          <a:off x="7861300" y="9960890"/>
          <a:ext cx="889000" cy="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25514</xdr:rowOff>
    </xdr:from>
    <xdr:to>
      <xdr:col>12</xdr:col>
      <xdr:colOff>561975</xdr:colOff>
      <xdr:row>58</xdr:row>
      <xdr:rowOff>127114</xdr:rowOff>
    </xdr:to>
    <xdr:sp macro="" textlink="">
      <xdr:nvSpPr>
        <xdr:cNvPr id="360" name="フローチャート : 判断 359"/>
        <xdr:cNvSpPr/>
      </xdr:nvSpPr>
      <xdr:spPr>
        <a:xfrm>
          <a:off x="8699500" y="99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118241</xdr:rowOff>
    </xdr:from>
    <xdr:ext cx="534377" cy="259045"/>
    <xdr:sp macro="" textlink="">
      <xdr:nvSpPr>
        <xdr:cNvPr id="361" name="テキスト ボックス 360"/>
        <xdr:cNvSpPr txBox="1"/>
      </xdr:nvSpPr>
      <xdr:spPr>
        <a:xfrm>
          <a:off x="8483111" y="10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136093</xdr:rowOff>
    </xdr:from>
    <xdr:to>
      <xdr:col>11</xdr:col>
      <xdr:colOff>307975</xdr:colOff>
      <xdr:row>58</xdr:row>
      <xdr:rowOff>109639</xdr:rowOff>
    </xdr:to>
    <xdr:cxnSp macro="">
      <xdr:nvCxnSpPr>
        <xdr:cNvPr id="362" name="直線コネクタ 361"/>
        <xdr:cNvCxnSpPr/>
      </xdr:nvCxnSpPr>
      <xdr:spPr>
        <a:xfrm>
          <a:off x="6972300" y="9737293"/>
          <a:ext cx="889000" cy="3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165874</xdr:rowOff>
    </xdr:from>
    <xdr:to>
      <xdr:col>11</xdr:col>
      <xdr:colOff>358775</xdr:colOff>
      <xdr:row>58</xdr:row>
      <xdr:rowOff>96024</xdr:rowOff>
    </xdr:to>
    <xdr:sp macro="" textlink="">
      <xdr:nvSpPr>
        <xdr:cNvPr id="363" name="フローチャート : 判断 362"/>
        <xdr:cNvSpPr/>
      </xdr:nvSpPr>
      <xdr:spPr>
        <a:xfrm>
          <a:off x="7810500" y="99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112551</xdr:rowOff>
    </xdr:from>
    <xdr:ext cx="534377" cy="259045"/>
    <xdr:sp macro="" textlink="">
      <xdr:nvSpPr>
        <xdr:cNvPr id="364" name="テキスト ボックス 363"/>
        <xdr:cNvSpPr txBox="1"/>
      </xdr:nvSpPr>
      <xdr:spPr>
        <a:xfrm>
          <a:off x="7594111" y="97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11836</xdr:rowOff>
    </xdr:from>
    <xdr:to>
      <xdr:col>10</xdr:col>
      <xdr:colOff>155575</xdr:colOff>
      <xdr:row>58</xdr:row>
      <xdr:rowOff>113436</xdr:rowOff>
    </xdr:to>
    <xdr:sp macro="" textlink="">
      <xdr:nvSpPr>
        <xdr:cNvPr id="365" name="フローチャート : 判断 364"/>
        <xdr:cNvSpPr/>
      </xdr:nvSpPr>
      <xdr:spPr>
        <a:xfrm>
          <a:off x="6921500" y="995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104563</xdr:rowOff>
    </xdr:from>
    <xdr:ext cx="534377" cy="259045"/>
    <xdr:sp macro="" textlink="">
      <xdr:nvSpPr>
        <xdr:cNvPr id="366" name="テキスト ボックス 365"/>
        <xdr:cNvSpPr txBox="1"/>
      </xdr:nvSpPr>
      <xdr:spPr>
        <a:xfrm>
          <a:off x="6705111" y="100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25057</xdr:rowOff>
    </xdr:from>
    <xdr:to>
      <xdr:col>15</xdr:col>
      <xdr:colOff>231775</xdr:colOff>
      <xdr:row>57</xdr:row>
      <xdr:rowOff>126657</xdr:rowOff>
    </xdr:to>
    <xdr:sp macro="" textlink="">
      <xdr:nvSpPr>
        <xdr:cNvPr id="372" name="円/楕円 371"/>
        <xdr:cNvSpPr/>
      </xdr:nvSpPr>
      <xdr:spPr>
        <a:xfrm>
          <a:off x="10426700" y="97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47934</xdr:rowOff>
    </xdr:from>
    <xdr:ext cx="534377" cy="259045"/>
    <xdr:sp macro="" textlink="">
      <xdr:nvSpPr>
        <xdr:cNvPr id="373" name="農林水産業費該当値テキスト"/>
        <xdr:cNvSpPr txBox="1"/>
      </xdr:nvSpPr>
      <xdr:spPr>
        <a:xfrm>
          <a:off x="10528300" y="96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133807</xdr:rowOff>
    </xdr:from>
    <xdr:to>
      <xdr:col>14</xdr:col>
      <xdr:colOff>79375</xdr:colOff>
      <xdr:row>58</xdr:row>
      <xdr:rowOff>63957</xdr:rowOff>
    </xdr:to>
    <xdr:sp macro="" textlink="">
      <xdr:nvSpPr>
        <xdr:cNvPr id="374" name="円/楕円 373"/>
        <xdr:cNvSpPr/>
      </xdr:nvSpPr>
      <xdr:spPr>
        <a:xfrm>
          <a:off x="9588500" y="99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55084</xdr:rowOff>
    </xdr:from>
    <xdr:ext cx="534377" cy="259045"/>
    <xdr:sp macro="" textlink="">
      <xdr:nvSpPr>
        <xdr:cNvPr id="375" name="テキスト ボックス 374"/>
        <xdr:cNvSpPr txBox="1"/>
      </xdr:nvSpPr>
      <xdr:spPr>
        <a:xfrm>
          <a:off x="9372111" y="99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137440</xdr:rowOff>
    </xdr:from>
    <xdr:to>
      <xdr:col>12</xdr:col>
      <xdr:colOff>561975</xdr:colOff>
      <xdr:row>58</xdr:row>
      <xdr:rowOff>67590</xdr:rowOff>
    </xdr:to>
    <xdr:sp macro="" textlink="">
      <xdr:nvSpPr>
        <xdr:cNvPr id="376" name="円/楕円 375"/>
        <xdr:cNvSpPr/>
      </xdr:nvSpPr>
      <xdr:spPr>
        <a:xfrm>
          <a:off x="8699500" y="99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84117</xdr:rowOff>
    </xdr:from>
    <xdr:ext cx="534377" cy="259045"/>
    <xdr:sp macro="" textlink="">
      <xdr:nvSpPr>
        <xdr:cNvPr id="377" name="テキスト ボックス 376"/>
        <xdr:cNvSpPr txBox="1"/>
      </xdr:nvSpPr>
      <xdr:spPr>
        <a:xfrm>
          <a:off x="8483111" y="96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58839</xdr:rowOff>
    </xdr:from>
    <xdr:to>
      <xdr:col>11</xdr:col>
      <xdr:colOff>358775</xdr:colOff>
      <xdr:row>58</xdr:row>
      <xdr:rowOff>160439</xdr:rowOff>
    </xdr:to>
    <xdr:sp macro="" textlink="">
      <xdr:nvSpPr>
        <xdr:cNvPr id="378" name="円/楕円 377"/>
        <xdr:cNvSpPr/>
      </xdr:nvSpPr>
      <xdr:spPr>
        <a:xfrm>
          <a:off x="78105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151566</xdr:rowOff>
    </xdr:from>
    <xdr:ext cx="469744" cy="259045"/>
    <xdr:sp macro="" textlink="">
      <xdr:nvSpPr>
        <xdr:cNvPr id="379" name="テキスト ボックス 378"/>
        <xdr:cNvSpPr txBox="1"/>
      </xdr:nvSpPr>
      <xdr:spPr>
        <a:xfrm>
          <a:off x="7626427" y="100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85293</xdr:rowOff>
    </xdr:from>
    <xdr:to>
      <xdr:col>10</xdr:col>
      <xdr:colOff>155575</xdr:colOff>
      <xdr:row>57</xdr:row>
      <xdr:rowOff>15443</xdr:rowOff>
    </xdr:to>
    <xdr:sp macro="" textlink="">
      <xdr:nvSpPr>
        <xdr:cNvPr id="380" name="円/楕円 379"/>
        <xdr:cNvSpPr/>
      </xdr:nvSpPr>
      <xdr:spPr>
        <a:xfrm>
          <a:off x="6921500" y="96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31970</xdr:rowOff>
    </xdr:from>
    <xdr:ext cx="534377" cy="259045"/>
    <xdr:sp macro="" textlink="">
      <xdr:nvSpPr>
        <xdr:cNvPr id="381" name="テキスト ボックス 380"/>
        <xdr:cNvSpPr txBox="1"/>
      </xdr:nvSpPr>
      <xdr:spPr>
        <a:xfrm>
          <a:off x="6705111" y="94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3" name="直線コネクタ 402"/>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4"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5" name="直線コネクタ 404"/>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6"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07" name="直線コネクタ 406"/>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138100</xdr:rowOff>
    </xdr:from>
    <xdr:to>
      <xdr:col>15</xdr:col>
      <xdr:colOff>180975</xdr:colOff>
      <xdr:row>78</xdr:row>
      <xdr:rowOff>56215</xdr:rowOff>
    </xdr:to>
    <xdr:cxnSp macro="">
      <xdr:nvCxnSpPr>
        <xdr:cNvPr id="408" name="直線コネクタ 407"/>
        <xdr:cNvCxnSpPr/>
      </xdr:nvCxnSpPr>
      <xdr:spPr>
        <a:xfrm flipV="1">
          <a:off x="9639300" y="13339750"/>
          <a:ext cx="8382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09"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0" name="フローチャート : 判断 409"/>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56215</xdr:rowOff>
    </xdr:from>
    <xdr:to>
      <xdr:col>14</xdr:col>
      <xdr:colOff>28575</xdr:colOff>
      <xdr:row>78</xdr:row>
      <xdr:rowOff>75874</xdr:rowOff>
    </xdr:to>
    <xdr:cxnSp macro="">
      <xdr:nvCxnSpPr>
        <xdr:cNvPr id="411" name="直線コネクタ 410"/>
        <xdr:cNvCxnSpPr/>
      </xdr:nvCxnSpPr>
      <xdr:spPr>
        <a:xfrm flipV="1">
          <a:off x="8750300" y="1342931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2" name="フローチャート : 判断 411"/>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3" name="テキスト ボックス 412"/>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70754</xdr:rowOff>
    </xdr:from>
    <xdr:to>
      <xdr:col>12</xdr:col>
      <xdr:colOff>511175</xdr:colOff>
      <xdr:row>78</xdr:row>
      <xdr:rowOff>75874</xdr:rowOff>
    </xdr:to>
    <xdr:cxnSp macro="">
      <xdr:nvCxnSpPr>
        <xdr:cNvPr id="414" name="直線コネクタ 413"/>
        <xdr:cNvCxnSpPr/>
      </xdr:nvCxnSpPr>
      <xdr:spPr>
        <a:xfrm>
          <a:off x="7861300" y="1344385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134209</xdr:rowOff>
    </xdr:from>
    <xdr:to>
      <xdr:col>12</xdr:col>
      <xdr:colOff>561975</xdr:colOff>
      <xdr:row>78</xdr:row>
      <xdr:rowOff>64359</xdr:rowOff>
    </xdr:to>
    <xdr:sp macro="" textlink="">
      <xdr:nvSpPr>
        <xdr:cNvPr id="415" name="フローチャート : 判断 414"/>
        <xdr:cNvSpPr/>
      </xdr:nvSpPr>
      <xdr:spPr>
        <a:xfrm>
          <a:off x="8699500" y="133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80886</xdr:rowOff>
    </xdr:from>
    <xdr:ext cx="469744" cy="259045"/>
    <xdr:sp macro="" textlink="">
      <xdr:nvSpPr>
        <xdr:cNvPr id="416" name="テキスト ボックス 415"/>
        <xdr:cNvSpPr txBox="1"/>
      </xdr:nvSpPr>
      <xdr:spPr>
        <a:xfrm>
          <a:off x="8515427" y="1311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60489</xdr:rowOff>
    </xdr:from>
    <xdr:to>
      <xdr:col>11</xdr:col>
      <xdr:colOff>307975</xdr:colOff>
      <xdr:row>78</xdr:row>
      <xdr:rowOff>70754</xdr:rowOff>
    </xdr:to>
    <xdr:cxnSp macro="">
      <xdr:nvCxnSpPr>
        <xdr:cNvPr id="417" name="直線コネクタ 416"/>
        <xdr:cNvCxnSpPr/>
      </xdr:nvCxnSpPr>
      <xdr:spPr>
        <a:xfrm>
          <a:off x="6972300" y="13433589"/>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128401</xdr:rowOff>
    </xdr:from>
    <xdr:to>
      <xdr:col>11</xdr:col>
      <xdr:colOff>358775</xdr:colOff>
      <xdr:row>78</xdr:row>
      <xdr:rowOff>58551</xdr:rowOff>
    </xdr:to>
    <xdr:sp macro="" textlink="">
      <xdr:nvSpPr>
        <xdr:cNvPr id="418" name="フローチャート : 判断 417"/>
        <xdr:cNvSpPr/>
      </xdr:nvSpPr>
      <xdr:spPr>
        <a:xfrm>
          <a:off x="7810500" y="1333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75078</xdr:rowOff>
    </xdr:from>
    <xdr:ext cx="469744" cy="259045"/>
    <xdr:sp macro="" textlink="">
      <xdr:nvSpPr>
        <xdr:cNvPr id="419" name="テキスト ボックス 418"/>
        <xdr:cNvSpPr txBox="1"/>
      </xdr:nvSpPr>
      <xdr:spPr>
        <a:xfrm>
          <a:off x="7626427" y="1310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143901</xdr:rowOff>
    </xdr:from>
    <xdr:to>
      <xdr:col>10</xdr:col>
      <xdr:colOff>155575</xdr:colOff>
      <xdr:row>78</xdr:row>
      <xdr:rowOff>74051</xdr:rowOff>
    </xdr:to>
    <xdr:sp macro="" textlink="">
      <xdr:nvSpPr>
        <xdr:cNvPr id="420" name="フローチャート : 判断 419"/>
        <xdr:cNvSpPr/>
      </xdr:nvSpPr>
      <xdr:spPr>
        <a:xfrm>
          <a:off x="6921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90578</xdr:rowOff>
    </xdr:from>
    <xdr:ext cx="469744" cy="259045"/>
    <xdr:sp macro="" textlink="">
      <xdr:nvSpPr>
        <xdr:cNvPr id="421" name="テキスト ボックス 420"/>
        <xdr:cNvSpPr txBox="1"/>
      </xdr:nvSpPr>
      <xdr:spPr>
        <a:xfrm>
          <a:off x="6737427"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87300</xdr:rowOff>
    </xdr:from>
    <xdr:to>
      <xdr:col>15</xdr:col>
      <xdr:colOff>231775</xdr:colOff>
      <xdr:row>78</xdr:row>
      <xdr:rowOff>17450</xdr:rowOff>
    </xdr:to>
    <xdr:sp macro="" textlink="">
      <xdr:nvSpPr>
        <xdr:cNvPr id="427" name="円/楕円 426"/>
        <xdr:cNvSpPr/>
      </xdr:nvSpPr>
      <xdr:spPr>
        <a:xfrm>
          <a:off x="10426700" y="132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65727</xdr:rowOff>
    </xdr:from>
    <xdr:ext cx="469744" cy="259045"/>
    <xdr:sp macro="" textlink="">
      <xdr:nvSpPr>
        <xdr:cNvPr id="428" name="商工費該当値テキスト"/>
        <xdr:cNvSpPr txBox="1"/>
      </xdr:nvSpPr>
      <xdr:spPr>
        <a:xfrm>
          <a:off x="10528300" y="132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5415</xdr:rowOff>
    </xdr:from>
    <xdr:to>
      <xdr:col>14</xdr:col>
      <xdr:colOff>79375</xdr:colOff>
      <xdr:row>78</xdr:row>
      <xdr:rowOff>107015</xdr:rowOff>
    </xdr:to>
    <xdr:sp macro="" textlink="">
      <xdr:nvSpPr>
        <xdr:cNvPr id="429" name="円/楕円 428"/>
        <xdr:cNvSpPr/>
      </xdr:nvSpPr>
      <xdr:spPr>
        <a:xfrm>
          <a:off x="9588500" y="133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98142</xdr:rowOff>
    </xdr:from>
    <xdr:ext cx="469744" cy="259045"/>
    <xdr:sp macro="" textlink="">
      <xdr:nvSpPr>
        <xdr:cNvPr id="430" name="テキスト ボックス 429"/>
        <xdr:cNvSpPr txBox="1"/>
      </xdr:nvSpPr>
      <xdr:spPr>
        <a:xfrm>
          <a:off x="9404427" y="1347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25074</xdr:rowOff>
    </xdr:from>
    <xdr:to>
      <xdr:col>12</xdr:col>
      <xdr:colOff>561975</xdr:colOff>
      <xdr:row>78</xdr:row>
      <xdr:rowOff>126674</xdr:rowOff>
    </xdr:to>
    <xdr:sp macro="" textlink="">
      <xdr:nvSpPr>
        <xdr:cNvPr id="431" name="円/楕円 430"/>
        <xdr:cNvSpPr/>
      </xdr:nvSpPr>
      <xdr:spPr>
        <a:xfrm>
          <a:off x="8699500" y="133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117801</xdr:rowOff>
    </xdr:from>
    <xdr:ext cx="469744" cy="259045"/>
    <xdr:sp macro="" textlink="">
      <xdr:nvSpPr>
        <xdr:cNvPr id="432" name="テキスト ボックス 431"/>
        <xdr:cNvSpPr txBox="1"/>
      </xdr:nvSpPr>
      <xdr:spPr>
        <a:xfrm>
          <a:off x="8515427" y="1349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19954</xdr:rowOff>
    </xdr:from>
    <xdr:to>
      <xdr:col>11</xdr:col>
      <xdr:colOff>358775</xdr:colOff>
      <xdr:row>78</xdr:row>
      <xdr:rowOff>121554</xdr:rowOff>
    </xdr:to>
    <xdr:sp macro="" textlink="">
      <xdr:nvSpPr>
        <xdr:cNvPr id="433" name="円/楕円 432"/>
        <xdr:cNvSpPr/>
      </xdr:nvSpPr>
      <xdr:spPr>
        <a:xfrm>
          <a:off x="7810500" y="133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112681</xdr:rowOff>
    </xdr:from>
    <xdr:ext cx="469744" cy="259045"/>
    <xdr:sp macro="" textlink="">
      <xdr:nvSpPr>
        <xdr:cNvPr id="434" name="テキスト ボックス 433"/>
        <xdr:cNvSpPr txBox="1"/>
      </xdr:nvSpPr>
      <xdr:spPr>
        <a:xfrm>
          <a:off x="7626427" y="134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9689</xdr:rowOff>
    </xdr:from>
    <xdr:to>
      <xdr:col>10</xdr:col>
      <xdr:colOff>155575</xdr:colOff>
      <xdr:row>78</xdr:row>
      <xdr:rowOff>111289</xdr:rowOff>
    </xdr:to>
    <xdr:sp macro="" textlink="">
      <xdr:nvSpPr>
        <xdr:cNvPr id="435" name="円/楕円 434"/>
        <xdr:cNvSpPr/>
      </xdr:nvSpPr>
      <xdr:spPr>
        <a:xfrm>
          <a:off x="6921500" y="133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102416</xdr:rowOff>
    </xdr:from>
    <xdr:ext cx="469744" cy="259045"/>
    <xdr:sp macro="" textlink="">
      <xdr:nvSpPr>
        <xdr:cNvPr id="436" name="テキスト ボックス 435"/>
        <xdr:cNvSpPr txBox="1"/>
      </xdr:nvSpPr>
      <xdr:spPr>
        <a:xfrm>
          <a:off x="6737427" y="134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73151</xdr:rowOff>
    </xdr:from>
    <xdr:to>
      <xdr:col>15</xdr:col>
      <xdr:colOff>180340</xdr:colOff>
      <xdr:row>98</xdr:row>
      <xdr:rowOff>169529</xdr:rowOff>
    </xdr:to>
    <xdr:cxnSp macro="">
      <xdr:nvCxnSpPr>
        <xdr:cNvPr id="460" name="直線コネクタ 459"/>
        <xdr:cNvCxnSpPr/>
      </xdr:nvCxnSpPr>
      <xdr:spPr>
        <a:xfrm flipV="1">
          <a:off x="10475595" y="16360901"/>
          <a:ext cx="1270" cy="61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1906</xdr:rowOff>
    </xdr:from>
    <xdr:ext cx="534377" cy="259045"/>
    <xdr:sp macro="" textlink="">
      <xdr:nvSpPr>
        <xdr:cNvPr id="461" name="土木費最小値テキスト"/>
        <xdr:cNvSpPr txBox="1"/>
      </xdr:nvSpPr>
      <xdr:spPr>
        <a:xfrm>
          <a:off x="10528300" y="169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169529</xdr:rowOff>
    </xdr:from>
    <xdr:to>
      <xdr:col>15</xdr:col>
      <xdr:colOff>269875</xdr:colOff>
      <xdr:row>98</xdr:row>
      <xdr:rowOff>169529</xdr:rowOff>
    </xdr:to>
    <xdr:cxnSp macro="">
      <xdr:nvCxnSpPr>
        <xdr:cNvPr id="462" name="直線コネクタ 461"/>
        <xdr:cNvCxnSpPr/>
      </xdr:nvCxnSpPr>
      <xdr:spPr>
        <a:xfrm>
          <a:off x="10388600" y="1697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19828</xdr:rowOff>
    </xdr:from>
    <xdr:ext cx="599010" cy="259045"/>
    <xdr:sp macro="" textlink="">
      <xdr:nvSpPr>
        <xdr:cNvPr id="463" name="土木費最大値テキスト"/>
        <xdr:cNvSpPr txBox="1"/>
      </xdr:nvSpPr>
      <xdr:spPr>
        <a:xfrm>
          <a:off x="10528300" y="1613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95</xdr:row>
      <xdr:rowOff>73151</xdr:rowOff>
    </xdr:from>
    <xdr:to>
      <xdr:col>15</xdr:col>
      <xdr:colOff>269875</xdr:colOff>
      <xdr:row>95</xdr:row>
      <xdr:rowOff>73151</xdr:rowOff>
    </xdr:to>
    <xdr:cxnSp macro="">
      <xdr:nvCxnSpPr>
        <xdr:cNvPr id="464" name="直線コネクタ 463"/>
        <xdr:cNvCxnSpPr/>
      </xdr:nvCxnSpPr>
      <xdr:spPr>
        <a:xfrm>
          <a:off x="10388600" y="1636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133790</xdr:rowOff>
    </xdr:from>
    <xdr:to>
      <xdr:col>15</xdr:col>
      <xdr:colOff>180975</xdr:colOff>
      <xdr:row>95</xdr:row>
      <xdr:rowOff>115038</xdr:rowOff>
    </xdr:to>
    <xdr:cxnSp macro="">
      <xdr:nvCxnSpPr>
        <xdr:cNvPr id="465" name="直線コネクタ 464"/>
        <xdr:cNvCxnSpPr/>
      </xdr:nvCxnSpPr>
      <xdr:spPr>
        <a:xfrm>
          <a:off x="9639300" y="15564290"/>
          <a:ext cx="838200" cy="83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105873</xdr:rowOff>
    </xdr:from>
    <xdr:ext cx="534377" cy="259045"/>
    <xdr:sp macro="" textlink="">
      <xdr:nvSpPr>
        <xdr:cNvPr id="466" name="土木費平均値テキスト"/>
        <xdr:cNvSpPr txBox="1"/>
      </xdr:nvSpPr>
      <xdr:spPr>
        <a:xfrm>
          <a:off x="10528300" y="16736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127446</xdr:rowOff>
    </xdr:from>
    <xdr:to>
      <xdr:col>15</xdr:col>
      <xdr:colOff>231775</xdr:colOff>
      <xdr:row>98</xdr:row>
      <xdr:rowOff>57596</xdr:rowOff>
    </xdr:to>
    <xdr:sp macro="" textlink="">
      <xdr:nvSpPr>
        <xdr:cNvPr id="467" name="フローチャート : 判断 466"/>
        <xdr:cNvSpPr/>
      </xdr:nvSpPr>
      <xdr:spPr>
        <a:xfrm>
          <a:off x="10426700" y="167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133790</xdr:rowOff>
    </xdr:from>
    <xdr:to>
      <xdr:col>14</xdr:col>
      <xdr:colOff>28575</xdr:colOff>
      <xdr:row>92</xdr:row>
      <xdr:rowOff>81624</xdr:rowOff>
    </xdr:to>
    <xdr:cxnSp macro="">
      <xdr:nvCxnSpPr>
        <xdr:cNvPr id="468" name="直線コネクタ 467"/>
        <xdr:cNvCxnSpPr/>
      </xdr:nvCxnSpPr>
      <xdr:spPr>
        <a:xfrm flipV="1">
          <a:off x="8750300" y="15564290"/>
          <a:ext cx="889000" cy="2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149270</xdr:rowOff>
    </xdr:from>
    <xdr:to>
      <xdr:col>14</xdr:col>
      <xdr:colOff>79375</xdr:colOff>
      <xdr:row>98</xdr:row>
      <xdr:rowOff>79420</xdr:rowOff>
    </xdr:to>
    <xdr:sp macro="" textlink="">
      <xdr:nvSpPr>
        <xdr:cNvPr id="469" name="フローチャート : 判断 468"/>
        <xdr:cNvSpPr/>
      </xdr:nvSpPr>
      <xdr:spPr>
        <a:xfrm>
          <a:off x="95885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70547</xdr:rowOff>
    </xdr:from>
    <xdr:ext cx="534377" cy="259045"/>
    <xdr:sp macro="" textlink="">
      <xdr:nvSpPr>
        <xdr:cNvPr id="470" name="テキスト ボックス 469"/>
        <xdr:cNvSpPr txBox="1"/>
      </xdr:nvSpPr>
      <xdr:spPr>
        <a:xfrm>
          <a:off x="9372111" y="168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81624</xdr:rowOff>
    </xdr:from>
    <xdr:to>
      <xdr:col>12</xdr:col>
      <xdr:colOff>511175</xdr:colOff>
      <xdr:row>93</xdr:row>
      <xdr:rowOff>95831</xdr:rowOff>
    </xdr:to>
    <xdr:cxnSp macro="">
      <xdr:nvCxnSpPr>
        <xdr:cNvPr id="471" name="直線コネクタ 470"/>
        <xdr:cNvCxnSpPr/>
      </xdr:nvCxnSpPr>
      <xdr:spPr>
        <a:xfrm flipV="1">
          <a:off x="7861300" y="15855024"/>
          <a:ext cx="889000" cy="1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15196</xdr:rowOff>
    </xdr:from>
    <xdr:to>
      <xdr:col>12</xdr:col>
      <xdr:colOff>561975</xdr:colOff>
      <xdr:row>98</xdr:row>
      <xdr:rowOff>116796</xdr:rowOff>
    </xdr:to>
    <xdr:sp macro="" textlink="">
      <xdr:nvSpPr>
        <xdr:cNvPr id="472" name="フローチャート : 判断 471"/>
        <xdr:cNvSpPr/>
      </xdr:nvSpPr>
      <xdr:spPr>
        <a:xfrm>
          <a:off x="8699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107923</xdr:rowOff>
    </xdr:from>
    <xdr:ext cx="534377" cy="259045"/>
    <xdr:sp macro="" textlink="">
      <xdr:nvSpPr>
        <xdr:cNvPr id="473" name="テキスト ボックス 472"/>
        <xdr:cNvSpPr txBox="1"/>
      </xdr:nvSpPr>
      <xdr:spPr>
        <a:xfrm>
          <a:off x="8483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95831</xdr:rowOff>
    </xdr:from>
    <xdr:to>
      <xdr:col>11</xdr:col>
      <xdr:colOff>307975</xdr:colOff>
      <xdr:row>96</xdr:row>
      <xdr:rowOff>141247</xdr:rowOff>
    </xdr:to>
    <xdr:cxnSp macro="">
      <xdr:nvCxnSpPr>
        <xdr:cNvPr id="474" name="直線コネクタ 473"/>
        <xdr:cNvCxnSpPr/>
      </xdr:nvCxnSpPr>
      <xdr:spPr>
        <a:xfrm flipV="1">
          <a:off x="6972300" y="16040681"/>
          <a:ext cx="889000" cy="5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5770</xdr:rowOff>
    </xdr:from>
    <xdr:to>
      <xdr:col>11</xdr:col>
      <xdr:colOff>358775</xdr:colOff>
      <xdr:row>98</xdr:row>
      <xdr:rowOff>107370</xdr:rowOff>
    </xdr:to>
    <xdr:sp macro="" textlink="">
      <xdr:nvSpPr>
        <xdr:cNvPr id="475" name="フローチャート : 判断 474"/>
        <xdr:cNvSpPr/>
      </xdr:nvSpPr>
      <xdr:spPr>
        <a:xfrm>
          <a:off x="7810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98497</xdr:rowOff>
    </xdr:from>
    <xdr:ext cx="534377" cy="259045"/>
    <xdr:sp macro="" textlink="">
      <xdr:nvSpPr>
        <xdr:cNvPr id="476" name="テキスト ボックス 475"/>
        <xdr:cNvSpPr txBox="1"/>
      </xdr:nvSpPr>
      <xdr:spPr>
        <a:xfrm>
          <a:off x="7594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23943</xdr:rowOff>
    </xdr:from>
    <xdr:to>
      <xdr:col>10</xdr:col>
      <xdr:colOff>155575</xdr:colOff>
      <xdr:row>98</xdr:row>
      <xdr:rowOff>125543</xdr:rowOff>
    </xdr:to>
    <xdr:sp macro="" textlink="">
      <xdr:nvSpPr>
        <xdr:cNvPr id="477" name="フローチャート : 判断 476"/>
        <xdr:cNvSpPr/>
      </xdr:nvSpPr>
      <xdr:spPr>
        <a:xfrm>
          <a:off x="6921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116670</xdr:rowOff>
    </xdr:from>
    <xdr:ext cx="534377" cy="259045"/>
    <xdr:sp macro="" textlink="">
      <xdr:nvSpPr>
        <xdr:cNvPr id="478" name="テキスト ボックス 477"/>
        <xdr:cNvSpPr txBox="1"/>
      </xdr:nvSpPr>
      <xdr:spPr>
        <a:xfrm>
          <a:off x="6705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64238</xdr:rowOff>
    </xdr:from>
    <xdr:to>
      <xdr:col>15</xdr:col>
      <xdr:colOff>231775</xdr:colOff>
      <xdr:row>95</xdr:row>
      <xdr:rowOff>165838</xdr:rowOff>
    </xdr:to>
    <xdr:sp macro="" textlink="">
      <xdr:nvSpPr>
        <xdr:cNvPr id="484" name="円/楕円 483"/>
        <xdr:cNvSpPr/>
      </xdr:nvSpPr>
      <xdr:spPr>
        <a:xfrm>
          <a:off x="10426700" y="163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150615</xdr:rowOff>
    </xdr:from>
    <xdr:ext cx="599010" cy="259045"/>
    <xdr:sp macro="" textlink="">
      <xdr:nvSpPr>
        <xdr:cNvPr id="485" name="土木費該当値テキスト"/>
        <xdr:cNvSpPr txBox="1"/>
      </xdr:nvSpPr>
      <xdr:spPr>
        <a:xfrm>
          <a:off x="10528300" y="1626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161,473</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82990</xdr:rowOff>
    </xdr:from>
    <xdr:to>
      <xdr:col>14</xdr:col>
      <xdr:colOff>79375</xdr:colOff>
      <xdr:row>91</xdr:row>
      <xdr:rowOff>13140</xdr:rowOff>
    </xdr:to>
    <xdr:sp macro="" textlink="">
      <xdr:nvSpPr>
        <xdr:cNvPr id="486" name="円/楕円 485"/>
        <xdr:cNvSpPr/>
      </xdr:nvSpPr>
      <xdr:spPr>
        <a:xfrm>
          <a:off x="9588500" y="15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29667</xdr:rowOff>
    </xdr:from>
    <xdr:ext cx="599010" cy="259045"/>
    <xdr:sp macro="" textlink="">
      <xdr:nvSpPr>
        <xdr:cNvPr id="487" name="テキスト ボックス 486"/>
        <xdr:cNvSpPr txBox="1"/>
      </xdr:nvSpPr>
      <xdr:spPr>
        <a:xfrm>
          <a:off x="9339794" y="152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381,551</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30824</xdr:rowOff>
    </xdr:from>
    <xdr:to>
      <xdr:col>12</xdr:col>
      <xdr:colOff>561975</xdr:colOff>
      <xdr:row>92</xdr:row>
      <xdr:rowOff>132424</xdr:rowOff>
    </xdr:to>
    <xdr:sp macro="" textlink="">
      <xdr:nvSpPr>
        <xdr:cNvPr id="488" name="円/楕円 487"/>
        <xdr:cNvSpPr/>
      </xdr:nvSpPr>
      <xdr:spPr>
        <a:xfrm>
          <a:off x="8699500" y="158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148951</xdr:rowOff>
    </xdr:from>
    <xdr:ext cx="599010" cy="259045"/>
    <xdr:sp macro="" textlink="">
      <xdr:nvSpPr>
        <xdr:cNvPr id="489" name="テキスト ボックス 488"/>
        <xdr:cNvSpPr txBox="1"/>
      </xdr:nvSpPr>
      <xdr:spPr>
        <a:xfrm>
          <a:off x="8450794" y="1557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305,243</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45031</xdr:rowOff>
    </xdr:from>
    <xdr:to>
      <xdr:col>11</xdr:col>
      <xdr:colOff>358775</xdr:colOff>
      <xdr:row>93</xdr:row>
      <xdr:rowOff>146631</xdr:rowOff>
    </xdr:to>
    <xdr:sp macro="" textlink="">
      <xdr:nvSpPr>
        <xdr:cNvPr id="490" name="円/楕円 489"/>
        <xdr:cNvSpPr/>
      </xdr:nvSpPr>
      <xdr:spPr>
        <a:xfrm>
          <a:off x="7810500" y="159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163158</xdr:rowOff>
    </xdr:from>
    <xdr:ext cx="599010" cy="259045"/>
    <xdr:sp macro="" textlink="">
      <xdr:nvSpPr>
        <xdr:cNvPr id="491" name="テキスト ボックス 490"/>
        <xdr:cNvSpPr txBox="1"/>
      </xdr:nvSpPr>
      <xdr:spPr>
        <a:xfrm>
          <a:off x="7561794" y="1576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256,514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90447</xdr:rowOff>
    </xdr:from>
    <xdr:to>
      <xdr:col>10</xdr:col>
      <xdr:colOff>155575</xdr:colOff>
      <xdr:row>97</xdr:row>
      <xdr:rowOff>20597</xdr:rowOff>
    </xdr:to>
    <xdr:sp macro="" textlink="">
      <xdr:nvSpPr>
        <xdr:cNvPr id="492" name="円/楕円 491"/>
        <xdr:cNvSpPr/>
      </xdr:nvSpPr>
      <xdr:spPr>
        <a:xfrm>
          <a:off x="6921500" y="165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37124</xdr:rowOff>
    </xdr:from>
    <xdr:ext cx="599010" cy="259045"/>
    <xdr:sp macro="" textlink="">
      <xdr:nvSpPr>
        <xdr:cNvPr id="493" name="テキスト ボックス 492"/>
        <xdr:cNvSpPr txBox="1"/>
      </xdr:nvSpPr>
      <xdr:spPr>
        <a:xfrm>
          <a:off x="6672794" y="1632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17" name="直線コネクタ 516"/>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18"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19" name="直線コネクタ 518"/>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0"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1" name="直線コネクタ 520"/>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168789</xdr:rowOff>
    </xdr:from>
    <xdr:to>
      <xdr:col>23</xdr:col>
      <xdr:colOff>517525</xdr:colOff>
      <xdr:row>37</xdr:row>
      <xdr:rowOff>17971</xdr:rowOff>
    </xdr:to>
    <xdr:cxnSp macro="">
      <xdr:nvCxnSpPr>
        <xdr:cNvPr id="522" name="直線コネクタ 521"/>
        <xdr:cNvCxnSpPr/>
      </xdr:nvCxnSpPr>
      <xdr:spPr>
        <a:xfrm>
          <a:off x="15481300" y="5483739"/>
          <a:ext cx="838200" cy="8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3"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4" name="フローチャート : 判断 523"/>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168789</xdr:rowOff>
    </xdr:from>
    <xdr:to>
      <xdr:col>22</xdr:col>
      <xdr:colOff>365125</xdr:colOff>
      <xdr:row>33</xdr:row>
      <xdr:rowOff>134442</xdr:rowOff>
    </xdr:to>
    <xdr:cxnSp macro="">
      <xdr:nvCxnSpPr>
        <xdr:cNvPr id="525" name="直線コネクタ 524"/>
        <xdr:cNvCxnSpPr/>
      </xdr:nvCxnSpPr>
      <xdr:spPr>
        <a:xfrm flipV="1">
          <a:off x="14592300" y="5483739"/>
          <a:ext cx="889000" cy="3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6" name="フローチャート : 判断 525"/>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27" name="テキスト ボックス 526"/>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134442</xdr:rowOff>
    </xdr:from>
    <xdr:to>
      <xdr:col>21</xdr:col>
      <xdr:colOff>161925</xdr:colOff>
      <xdr:row>36</xdr:row>
      <xdr:rowOff>69786</xdr:rowOff>
    </xdr:to>
    <xdr:cxnSp macro="">
      <xdr:nvCxnSpPr>
        <xdr:cNvPr id="528" name="直線コネクタ 527"/>
        <xdr:cNvCxnSpPr/>
      </xdr:nvCxnSpPr>
      <xdr:spPr>
        <a:xfrm flipV="1">
          <a:off x="13703300" y="5792292"/>
          <a:ext cx="889000" cy="4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3023</xdr:rowOff>
    </xdr:from>
    <xdr:to>
      <xdr:col>21</xdr:col>
      <xdr:colOff>212725</xdr:colOff>
      <xdr:row>37</xdr:row>
      <xdr:rowOff>104623</xdr:rowOff>
    </xdr:to>
    <xdr:sp macro="" textlink="">
      <xdr:nvSpPr>
        <xdr:cNvPr id="529" name="フローチャート : 判断 528"/>
        <xdr:cNvSpPr/>
      </xdr:nvSpPr>
      <xdr:spPr>
        <a:xfrm>
          <a:off x="14541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95750</xdr:rowOff>
    </xdr:from>
    <xdr:ext cx="534377" cy="259045"/>
    <xdr:sp macro="" textlink="">
      <xdr:nvSpPr>
        <xdr:cNvPr id="530" name="テキスト ボックス 529"/>
        <xdr:cNvSpPr txBox="1"/>
      </xdr:nvSpPr>
      <xdr:spPr>
        <a:xfrm>
          <a:off x="14325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69786</xdr:rowOff>
    </xdr:from>
    <xdr:to>
      <xdr:col>19</xdr:col>
      <xdr:colOff>644525</xdr:colOff>
      <xdr:row>36</xdr:row>
      <xdr:rowOff>158274</xdr:rowOff>
    </xdr:to>
    <xdr:cxnSp macro="">
      <xdr:nvCxnSpPr>
        <xdr:cNvPr id="531" name="直線コネクタ 530"/>
        <xdr:cNvCxnSpPr/>
      </xdr:nvCxnSpPr>
      <xdr:spPr>
        <a:xfrm flipV="1">
          <a:off x="12814300" y="6241986"/>
          <a:ext cx="889000" cy="8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27140</xdr:rowOff>
    </xdr:from>
    <xdr:to>
      <xdr:col>20</xdr:col>
      <xdr:colOff>9525</xdr:colOff>
      <xdr:row>37</xdr:row>
      <xdr:rowOff>128740</xdr:rowOff>
    </xdr:to>
    <xdr:sp macro="" textlink="">
      <xdr:nvSpPr>
        <xdr:cNvPr id="532" name="フローチャート : 判断 531"/>
        <xdr:cNvSpPr/>
      </xdr:nvSpPr>
      <xdr:spPr>
        <a:xfrm>
          <a:off x="13652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119867</xdr:rowOff>
    </xdr:from>
    <xdr:ext cx="534377" cy="259045"/>
    <xdr:sp macro="" textlink="">
      <xdr:nvSpPr>
        <xdr:cNvPr id="533" name="テキスト ボックス 532"/>
        <xdr:cNvSpPr txBox="1"/>
      </xdr:nvSpPr>
      <xdr:spPr>
        <a:xfrm>
          <a:off x="13436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30283</xdr:rowOff>
    </xdr:from>
    <xdr:to>
      <xdr:col>18</xdr:col>
      <xdr:colOff>492125</xdr:colOff>
      <xdr:row>37</xdr:row>
      <xdr:rowOff>131883</xdr:rowOff>
    </xdr:to>
    <xdr:sp macro="" textlink="">
      <xdr:nvSpPr>
        <xdr:cNvPr id="534" name="フローチャート : 判断 533"/>
        <xdr:cNvSpPr/>
      </xdr:nvSpPr>
      <xdr:spPr>
        <a:xfrm>
          <a:off x="12763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123010</xdr:rowOff>
    </xdr:from>
    <xdr:ext cx="534377" cy="259045"/>
    <xdr:sp macro="" textlink="">
      <xdr:nvSpPr>
        <xdr:cNvPr id="535" name="テキスト ボックス 534"/>
        <xdr:cNvSpPr txBox="1"/>
      </xdr:nvSpPr>
      <xdr:spPr>
        <a:xfrm>
          <a:off x="12547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138621</xdr:rowOff>
    </xdr:from>
    <xdr:to>
      <xdr:col>23</xdr:col>
      <xdr:colOff>568325</xdr:colOff>
      <xdr:row>37</xdr:row>
      <xdr:rowOff>68771</xdr:rowOff>
    </xdr:to>
    <xdr:sp macro="" textlink="">
      <xdr:nvSpPr>
        <xdr:cNvPr id="541" name="円/楕円 540"/>
        <xdr:cNvSpPr/>
      </xdr:nvSpPr>
      <xdr:spPr>
        <a:xfrm>
          <a:off x="16268700" y="63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117048</xdr:rowOff>
    </xdr:from>
    <xdr:ext cx="534377" cy="259045"/>
    <xdr:sp macro="" textlink="">
      <xdr:nvSpPr>
        <xdr:cNvPr id="542" name="消防費該当値テキスト"/>
        <xdr:cNvSpPr txBox="1"/>
      </xdr:nvSpPr>
      <xdr:spPr>
        <a:xfrm>
          <a:off x="16370300" y="628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19,390</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117989</xdr:rowOff>
    </xdr:from>
    <xdr:to>
      <xdr:col>22</xdr:col>
      <xdr:colOff>415925</xdr:colOff>
      <xdr:row>32</xdr:row>
      <xdr:rowOff>48139</xdr:rowOff>
    </xdr:to>
    <xdr:sp macro="" textlink="">
      <xdr:nvSpPr>
        <xdr:cNvPr id="543" name="円/楕円 542"/>
        <xdr:cNvSpPr/>
      </xdr:nvSpPr>
      <xdr:spPr>
        <a:xfrm>
          <a:off x="15430500" y="54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64666</xdr:rowOff>
    </xdr:from>
    <xdr:ext cx="534377" cy="259045"/>
    <xdr:sp macro="" textlink="">
      <xdr:nvSpPr>
        <xdr:cNvPr id="544" name="テキスト ボックス 543"/>
        <xdr:cNvSpPr txBox="1"/>
      </xdr:nvSpPr>
      <xdr:spPr>
        <a:xfrm>
          <a:off x="15214111" y="52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83642</xdr:rowOff>
    </xdr:from>
    <xdr:to>
      <xdr:col>21</xdr:col>
      <xdr:colOff>212725</xdr:colOff>
      <xdr:row>34</xdr:row>
      <xdr:rowOff>13792</xdr:rowOff>
    </xdr:to>
    <xdr:sp macro="" textlink="">
      <xdr:nvSpPr>
        <xdr:cNvPr id="545" name="円/楕円 544"/>
        <xdr:cNvSpPr/>
      </xdr:nvSpPr>
      <xdr:spPr>
        <a:xfrm>
          <a:off x="14541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30319</xdr:rowOff>
    </xdr:from>
    <xdr:ext cx="534377" cy="259045"/>
    <xdr:sp macro="" textlink="">
      <xdr:nvSpPr>
        <xdr:cNvPr id="546" name="テキスト ボックス 545"/>
        <xdr:cNvSpPr txBox="1"/>
      </xdr:nvSpPr>
      <xdr:spPr>
        <a:xfrm>
          <a:off x="14325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18986</xdr:rowOff>
    </xdr:from>
    <xdr:to>
      <xdr:col>20</xdr:col>
      <xdr:colOff>9525</xdr:colOff>
      <xdr:row>36</xdr:row>
      <xdr:rowOff>120586</xdr:rowOff>
    </xdr:to>
    <xdr:sp macro="" textlink="">
      <xdr:nvSpPr>
        <xdr:cNvPr id="547" name="円/楕円 546"/>
        <xdr:cNvSpPr/>
      </xdr:nvSpPr>
      <xdr:spPr>
        <a:xfrm>
          <a:off x="136525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137113</xdr:rowOff>
    </xdr:from>
    <xdr:ext cx="534377" cy="259045"/>
    <xdr:sp macro="" textlink="">
      <xdr:nvSpPr>
        <xdr:cNvPr id="548" name="テキスト ボックス 547"/>
        <xdr:cNvSpPr txBox="1"/>
      </xdr:nvSpPr>
      <xdr:spPr>
        <a:xfrm>
          <a:off x="13436111" y="59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107474</xdr:rowOff>
    </xdr:from>
    <xdr:to>
      <xdr:col>18</xdr:col>
      <xdr:colOff>492125</xdr:colOff>
      <xdr:row>37</xdr:row>
      <xdr:rowOff>37624</xdr:rowOff>
    </xdr:to>
    <xdr:sp macro="" textlink="">
      <xdr:nvSpPr>
        <xdr:cNvPr id="549" name="円/楕円 548"/>
        <xdr:cNvSpPr/>
      </xdr:nvSpPr>
      <xdr:spPr>
        <a:xfrm>
          <a:off x="12763500" y="62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54151</xdr:rowOff>
    </xdr:from>
    <xdr:ext cx="534377" cy="259045"/>
    <xdr:sp macro="" textlink="">
      <xdr:nvSpPr>
        <xdr:cNvPr id="550" name="テキスト ボックス 549"/>
        <xdr:cNvSpPr txBox="1"/>
      </xdr:nvSpPr>
      <xdr:spPr>
        <a:xfrm>
          <a:off x="12547111" y="60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5" name="直線コネクタ 574"/>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6"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77" name="直線コネクタ 576"/>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78"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79" name="直線コネクタ 578"/>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37491</xdr:rowOff>
    </xdr:from>
    <xdr:to>
      <xdr:col>23</xdr:col>
      <xdr:colOff>517525</xdr:colOff>
      <xdr:row>58</xdr:row>
      <xdr:rowOff>14936</xdr:rowOff>
    </xdr:to>
    <xdr:cxnSp macro="">
      <xdr:nvCxnSpPr>
        <xdr:cNvPr id="580" name="直線コネクタ 579"/>
        <xdr:cNvCxnSpPr/>
      </xdr:nvCxnSpPr>
      <xdr:spPr>
        <a:xfrm flipV="1">
          <a:off x="15481300" y="9638691"/>
          <a:ext cx="838200" cy="3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1"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2" name="フローチャート : 判断 581"/>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24105</xdr:rowOff>
    </xdr:from>
    <xdr:to>
      <xdr:col>22</xdr:col>
      <xdr:colOff>365125</xdr:colOff>
      <xdr:row>58</xdr:row>
      <xdr:rowOff>14936</xdr:rowOff>
    </xdr:to>
    <xdr:cxnSp macro="">
      <xdr:nvCxnSpPr>
        <xdr:cNvPr id="583" name="直線コネクタ 582"/>
        <xdr:cNvCxnSpPr/>
      </xdr:nvCxnSpPr>
      <xdr:spPr>
        <a:xfrm>
          <a:off x="14592300" y="9796755"/>
          <a:ext cx="889000" cy="16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4" name="フローチャート : 判断 583"/>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5" name="テキスト ボックス 584"/>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24105</xdr:rowOff>
    </xdr:from>
    <xdr:to>
      <xdr:col>21</xdr:col>
      <xdr:colOff>161925</xdr:colOff>
      <xdr:row>58</xdr:row>
      <xdr:rowOff>90551</xdr:rowOff>
    </xdr:to>
    <xdr:cxnSp macro="">
      <xdr:nvCxnSpPr>
        <xdr:cNvPr id="586" name="直線コネクタ 585"/>
        <xdr:cNvCxnSpPr/>
      </xdr:nvCxnSpPr>
      <xdr:spPr>
        <a:xfrm flipV="1">
          <a:off x="13703300" y="9796755"/>
          <a:ext cx="889000" cy="23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87" name="フローチャート : 判断 586"/>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46105</xdr:rowOff>
    </xdr:from>
    <xdr:ext cx="534377" cy="259045"/>
    <xdr:sp macro="" textlink="">
      <xdr:nvSpPr>
        <xdr:cNvPr id="588" name="テキスト ボックス 587"/>
        <xdr:cNvSpPr txBox="1"/>
      </xdr:nvSpPr>
      <xdr:spPr>
        <a:xfrm>
          <a:off x="14325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90551</xdr:rowOff>
    </xdr:from>
    <xdr:to>
      <xdr:col>19</xdr:col>
      <xdr:colOff>644525</xdr:colOff>
      <xdr:row>59</xdr:row>
      <xdr:rowOff>1460</xdr:rowOff>
    </xdr:to>
    <xdr:cxnSp macro="">
      <xdr:nvCxnSpPr>
        <xdr:cNvPr id="589" name="直線コネクタ 588"/>
        <xdr:cNvCxnSpPr/>
      </xdr:nvCxnSpPr>
      <xdr:spPr>
        <a:xfrm flipV="1">
          <a:off x="12814300" y="10034651"/>
          <a:ext cx="889000" cy="8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90" name="フローチャート : 判断 589"/>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105770</xdr:rowOff>
    </xdr:from>
    <xdr:ext cx="534377" cy="259045"/>
    <xdr:sp macro="" textlink="">
      <xdr:nvSpPr>
        <xdr:cNvPr id="591" name="テキスト ボックス 590"/>
        <xdr:cNvSpPr txBox="1"/>
      </xdr:nvSpPr>
      <xdr:spPr>
        <a:xfrm>
          <a:off x="13436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92" name="フローチャート : 判断 591"/>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108881</xdr:rowOff>
    </xdr:from>
    <xdr:ext cx="534377" cy="259045"/>
    <xdr:sp macro="" textlink="">
      <xdr:nvSpPr>
        <xdr:cNvPr id="593" name="テキスト ボックス 592"/>
        <xdr:cNvSpPr txBox="1"/>
      </xdr:nvSpPr>
      <xdr:spPr>
        <a:xfrm>
          <a:off x="12547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158141</xdr:rowOff>
    </xdr:from>
    <xdr:to>
      <xdr:col>23</xdr:col>
      <xdr:colOff>568325</xdr:colOff>
      <xdr:row>56</xdr:row>
      <xdr:rowOff>88291</xdr:rowOff>
    </xdr:to>
    <xdr:sp macro="" textlink="">
      <xdr:nvSpPr>
        <xdr:cNvPr id="599" name="円/楕円 598"/>
        <xdr:cNvSpPr/>
      </xdr:nvSpPr>
      <xdr:spPr>
        <a:xfrm>
          <a:off x="16268700" y="95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9568</xdr:rowOff>
    </xdr:from>
    <xdr:ext cx="534377" cy="259045"/>
    <xdr:sp macro="" textlink="">
      <xdr:nvSpPr>
        <xdr:cNvPr id="600" name="教育費該当値テキスト"/>
        <xdr:cNvSpPr txBox="1"/>
      </xdr:nvSpPr>
      <xdr:spPr>
        <a:xfrm>
          <a:off x="16370300" y="943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135586</xdr:rowOff>
    </xdr:from>
    <xdr:to>
      <xdr:col>22</xdr:col>
      <xdr:colOff>415925</xdr:colOff>
      <xdr:row>58</xdr:row>
      <xdr:rowOff>65736</xdr:rowOff>
    </xdr:to>
    <xdr:sp macro="" textlink="">
      <xdr:nvSpPr>
        <xdr:cNvPr id="601" name="円/楕円 600"/>
        <xdr:cNvSpPr/>
      </xdr:nvSpPr>
      <xdr:spPr>
        <a:xfrm>
          <a:off x="15430500" y="99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56863</xdr:rowOff>
    </xdr:from>
    <xdr:ext cx="534377" cy="259045"/>
    <xdr:sp macro="" textlink="">
      <xdr:nvSpPr>
        <xdr:cNvPr id="602" name="テキスト ボックス 601"/>
        <xdr:cNvSpPr txBox="1"/>
      </xdr:nvSpPr>
      <xdr:spPr>
        <a:xfrm>
          <a:off x="15214111" y="100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144755</xdr:rowOff>
    </xdr:from>
    <xdr:to>
      <xdr:col>21</xdr:col>
      <xdr:colOff>212725</xdr:colOff>
      <xdr:row>57</xdr:row>
      <xdr:rowOff>74905</xdr:rowOff>
    </xdr:to>
    <xdr:sp macro="" textlink="">
      <xdr:nvSpPr>
        <xdr:cNvPr id="603" name="円/楕円 602"/>
        <xdr:cNvSpPr/>
      </xdr:nvSpPr>
      <xdr:spPr>
        <a:xfrm>
          <a:off x="14541500" y="97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91432</xdr:rowOff>
    </xdr:from>
    <xdr:ext cx="534377" cy="259045"/>
    <xdr:sp macro="" textlink="">
      <xdr:nvSpPr>
        <xdr:cNvPr id="604" name="テキスト ボックス 603"/>
        <xdr:cNvSpPr txBox="1"/>
      </xdr:nvSpPr>
      <xdr:spPr>
        <a:xfrm>
          <a:off x="14325111" y="95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39751</xdr:rowOff>
    </xdr:from>
    <xdr:to>
      <xdr:col>20</xdr:col>
      <xdr:colOff>9525</xdr:colOff>
      <xdr:row>58</xdr:row>
      <xdr:rowOff>141351</xdr:rowOff>
    </xdr:to>
    <xdr:sp macro="" textlink="">
      <xdr:nvSpPr>
        <xdr:cNvPr id="605" name="円/楕円 604"/>
        <xdr:cNvSpPr/>
      </xdr:nvSpPr>
      <xdr:spPr>
        <a:xfrm>
          <a:off x="13652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132478</xdr:rowOff>
    </xdr:from>
    <xdr:ext cx="534377" cy="259045"/>
    <xdr:sp macro="" textlink="">
      <xdr:nvSpPr>
        <xdr:cNvPr id="606" name="テキスト ボックス 605"/>
        <xdr:cNvSpPr txBox="1"/>
      </xdr:nvSpPr>
      <xdr:spPr>
        <a:xfrm>
          <a:off x="13436111" y="100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122110</xdr:rowOff>
    </xdr:from>
    <xdr:to>
      <xdr:col>18</xdr:col>
      <xdr:colOff>492125</xdr:colOff>
      <xdr:row>59</xdr:row>
      <xdr:rowOff>52260</xdr:rowOff>
    </xdr:to>
    <xdr:sp macro="" textlink="">
      <xdr:nvSpPr>
        <xdr:cNvPr id="607" name="円/楕円 606"/>
        <xdr:cNvSpPr/>
      </xdr:nvSpPr>
      <xdr:spPr>
        <a:xfrm>
          <a:off x="12763500" y="100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43387</xdr:rowOff>
    </xdr:from>
    <xdr:ext cx="534377" cy="259045"/>
    <xdr:sp macro="" textlink="">
      <xdr:nvSpPr>
        <xdr:cNvPr id="608" name="テキスト ボックス 607"/>
        <xdr:cNvSpPr txBox="1"/>
      </xdr:nvSpPr>
      <xdr:spPr>
        <a:xfrm>
          <a:off x="12547111" y="1015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50292</xdr:rowOff>
    </xdr:from>
    <xdr:to>
      <xdr:col>23</xdr:col>
      <xdr:colOff>516889</xdr:colOff>
      <xdr:row>79</xdr:row>
      <xdr:rowOff>44450</xdr:rowOff>
    </xdr:to>
    <xdr:cxnSp macro="">
      <xdr:nvCxnSpPr>
        <xdr:cNvPr id="632" name="直線コネクタ 631"/>
        <xdr:cNvCxnSpPr/>
      </xdr:nvCxnSpPr>
      <xdr:spPr>
        <a:xfrm flipV="1">
          <a:off x="16317595" y="12394692"/>
          <a:ext cx="1269" cy="1194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65092</xdr:rowOff>
    </xdr:from>
    <xdr:ext cx="249299" cy="259045"/>
    <xdr:sp macro="" textlink="">
      <xdr:nvSpPr>
        <xdr:cNvPr id="633" name="災害復旧費最小値テキスト"/>
        <xdr:cNvSpPr txBox="1"/>
      </xdr:nvSpPr>
      <xdr:spPr>
        <a:xfrm>
          <a:off x="16370300" y="13609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168419</xdr:rowOff>
    </xdr:from>
    <xdr:ext cx="534377" cy="259045"/>
    <xdr:sp macro="" textlink="">
      <xdr:nvSpPr>
        <xdr:cNvPr id="635" name="災害復旧費最大値テキスト"/>
        <xdr:cNvSpPr txBox="1"/>
      </xdr:nvSpPr>
      <xdr:spPr>
        <a:xfrm>
          <a:off x="16370300" y="121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72</xdr:row>
      <xdr:rowOff>50292</xdr:rowOff>
    </xdr:from>
    <xdr:to>
      <xdr:col>23</xdr:col>
      <xdr:colOff>606425</xdr:colOff>
      <xdr:row>72</xdr:row>
      <xdr:rowOff>50292</xdr:rowOff>
    </xdr:to>
    <xdr:cxnSp macro="">
      <xdr:nvCxnSpPr>
        <xdr:cNvPr id="636" name="直線コネクタ 635"/>
        <xdr:cNvCxnSpPr/>
      </xdr:nvCxnSpPr>
      <xdr:spPr>
        <a:xfrm>
          <a:off x="16230600" y="1239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1739</xdr:rowOff>
    </xdr:from>
    <xdr:to>
      <xdr:col>23</xdr:col>
      <xdr:colOff>517525</xdr:colOff>
      <xdr:row>79</xdr:row>
      <xdr:rowOff>35585</xdr:rowOff>
    </xdr:to>
    <xdr:cxnSp macro="">
      <xdr:nvCxnSpPr>
        <xdr:cNvPr id="637" name="直線コネクタ 636"/>
        <xdr:cNvCxnSpPr/>
      </xdr:nvCxnSpPr>
      <xdr:spPr>
        <a:xfrm>
          <a:off x="15481300" y="13374839"/>
          <a:ext cx="838200" cy="20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153991</xdr:rowOff>
    </xdr:from>
    <xdr:ext cx="469744" cy="259045"/>
    <xdr:sp macro="" textlink="">
      <xdr:nvSpPr>
        <xdr:cNvPr id="638" name="災害復旧費平均値テキスト"/>
        <xdr:cNvSpPr txBox="1"/>
      </xdr:nvSpPr>
      <xdr:spPr>
        <a:xfrm>
          <a:off x="16370300" y="13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131114</xdr:rowOff>
    </xdr:from>
    <xdr:to>
      <xdr:col>23</xdr:col>
      <xdr:colOff>568325</xdr:colOff>
      <xdr:row>79</xdr:row>
      <xdr:rowOff>61264</xdr:rowOff>
    </xdr:to>
    <xdr:sp macro="" textlink="">
      <xdr:nvSpPr>
        <xdr:cNvPr id="639" name="フローチャート : 判断 638"/>
        <xdr:cNvSpPr/>
      </xdr:nvSpPr>
      <xdr:spPr>
        <a:xfrm>
          <a:off x="16268700" y="1350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95593</xdr:rowOff>
    </xdr:from>
    <xdr:to>
      <xdr:col>22</xdr:col>
      <xdr:colOff>365125</xdr:colOff>
      <xdr:row>78</xdr:row>
      <xdr:rowOff>1739</xdr:rowOff>
    </xdr:to>
    <xdr:cxnSp macro="">
      <xdr:nvCxnSpPr>
        <xdr:cNvPr id="640" name="直線コネクタ 639"/>
        <xdr:cNvCxnSpPr/>
      </xdr:nvCxnSpPr>
      <xdr:spPr>
        <a:xfrm>
          <a:off x="14592300" y="12954343"/>
          <a:ext cx="889000" cy="4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144690</xdr:rowOff>
    </xdr:from>
    <xdr:to>
      <xdr:col>22</xdr:col>
      <xdr:colOff>415925</xdr:colOff>
      <xdr:row>79</xdr:row>
      <xdr:rowOff>74840</xdr:rowOff>
    </xdr:to>
    <xdr:sp macro="" textlink="">
      <xdr:nvSpPr>
        <xdr:cNvPr id="641" name="フローチャート : 判断 640"/>
        <xdr:cNvSpPr/>
      </xdr:nvSpPr>
      <xdr:spPr>
        <a:xfrm>
          <a:off x="15430500" y="1351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65967</xdr:rowOff>
    </xdr:from>
    <xdr:ext cx="469744" cy="259045"/>
    <xdr:sp macro="" textlink="">
      <xdr:nvSpPr>
        <xdr:cNvPr id="642" name="テキスト ボックス 641"/>
        <xdr:cNvSpPr txBox="1"/>
      </xdr:nvSpPr>
      <xdr:spPr>
        <a:xfrm>
          <a:off x="15246427" y="1361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136499</xdr:rowOff>
    </xdr:from>
    <xdr:to>
      <xdr:col>21</xdr:col>
      <xdr:colOff>161925</xdr:colOff>
      <xdr:row>75</xdr:row>
      <xdr:rowOff>95593</xdr:rowOff>
    </xdr:to>
    <xdr:cxnSp macro="">
      <xdr:nvCxnSpPr>
        <xdr:cNvPr id="643" name="直線コネクタ 642"/>
        <xdr:cNvCxnSpPr/>
      </xdr:nvCxnSpPr>
      <xdr:spPr>
        <a:xfrm>
          <a:off x="13703300" y="12309449"/>
          <a:ext cx="889000" cy="6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148082</xdr:rowOff>
    </xdr:from>
    <xdr:to>
      <xdr:col>21</xdr:col>
      <xdr:colOff>212725</xdr:colOff>
      <xdr:row>79</xdr:row>
      <xdr:rowOff>78232</xdr:rowOff>
    </xdr:to>
    <xdr:sp macro="" textlink="">
      <xdr:nvSpPr>
        <xdr:cNvPr id="644" name="フローチャート : 判断 643"/>
        <xdr:cNvSpPr/>
      </xdr:nvSpPr>
      <xdr:spPr>
        <a:xfrm>
          <a:off x="14541500" y="1352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69359</xdr:rowOff>
    </xdr:from>
    <xdr:ext cx="469744" cy="259045"/>
    <xdr:sp macro="" textlink="">
      <xdr:nvSpPr>
        <xdr:cNvPr id="645" name="テキスト ボックス 644"/>
        <xdr:cNvSpPr txBox="1"/>
      </xdr:nvSpPr>
      <xdr:spPr>
        <a:xfrm>
          <a:off x="14357427" y="136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136499</xdr:rowOff>
    </xdr:from>
    <xdr:to>
      <xdr:col>19</xdr:col>
      <xdr:colOff>644525</xdr:colOff>
      <xdr:row>73</xdr:row>
      <xdr:rowOff>144425</xdr:rowOff>
    </xdr:to>
    <xdr:cxnSp macro="">
      <xdr:nvCxnSpPr>
        <xdr:cNvPr id="646" name="直線コネクタ 645"/>
        <xdr:cNvCxnSpPr/>
      </xdr:nvCxnSpPr>
      <xdr:spPr>
        <a:xfrm flipV="1">
          <a:off x="12814300" y="12309449"/>
          <a:ext cx="889000" cy="3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139294</xdr:rowOff>
    </xdr:from>
    <xdr:to>
      <xdr:col>20</xdr:col>
      <xdr:colOff>9525</xdr:colOff>
      <xdr:row>79</xdr:row>
      <xdr:rowOff>69444</xdr:rowOff>
    </xdr:to>
    <xdr:sp macro="" textlink="">
      <xdr:nvSpPr>
        <xdr:cNvPr id="647" name="フローチャート : 判断 646"/>
        <xdr:cNvSpPr/>
      </xdr:nvSpPr>
      <xdr:spPr>
        <a:xfrm>
          <a:off x="13652500" y="1351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60571</xdr:rowOff>
    </xdr:from>
    <xdr:ext cx="469744" cy="259045"/>
    <xdr:sp macro="" textlink="">
      <xdr:nvSpPr>
        <xdr:cNvPr id="648" name="テキスト ボックス 647"/>
        <xdr:cNvSpPr txBox="1"/>
      </xdr:nvSpPr>
      <xdr:spPr>
        <a:xfrm>
          <a:off x="13468427" y="1360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124854</xdr:rowOff>
    </xdr:from>
    <xdr:to>
      <xdr:col>18</xdr:col>
      <xdr:colOff>492125</xdr:colOff>
      <xdr:row>79</xdr:row>
      <xdr:rowOff>55004</xdr:rowOff>
    </xdr:to>
    <xdr:sp macro="" textlink="">
      <xdr:nvSpPr>
        <xdr:cNvPr id="649" name="フローチャート : 判断 648"/>
        <xdr:cNvSpPr/>
      </xdr:nvSpPr>
      <xdr:spPr>
        <a:xfrm>
          <a:off x="12763500" y="1349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46131</xdr:rowOff>
    </xdr:from>
    <xdr:ext cx="469744" cy="259045"/>
    <xdr:sp macro="" textlink="">
      <xdr:nvSpPr>
        <xdr:cNvPr id="650" name="テキスト ボックス 649"/>
        <xdr:cNvSpPr txBox="1"/>
      </xdr:nvSpPr>
      <xdr:spPr>
        <a:xfrm>
          <a:off x="12579427" y="135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156235</xdr:rowOff>
    </xdr:from>
    <xdr:to>
      <xdr:col>23</xdr:col>
      <xdr:colOff>568325</xdr:colOff>
      <xdr:row>79</xdr:row>
      <xdr:rowOff>86385</xdr:rowOff>
    </xdr:to>
    <xdr:sp macro="" textlink="">
      <xdr:nvSpPr>
        <xdr:cNvPr id="656" name="円/楕円 655"/>
        <xdr:cNvSpPr/>
      </xdr:nvSpPr>
      <xdr:spPr>
        <a:xfrm>
          <a:off x="16268700" y="135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109541</xdr:rowOff>
    </xdr:from>
    <xdr:ext cx="378565" cy="259045"/>
    <xdr:sp macro="" textlink="">
      <xdr:nvSpPr>
        <xdr:cNvPr id="657" name="災害復旧費該当値テキスト"/>
        <xdr:cNvSpPr txBox="1"/>
      </xdr:nvSpPr>
      <xdr:spPr>
        <a:xfrm>
          <a:off x="16370300" y="1348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122389</xdr:rowOff>
    </xdr:from>
    <xdr:to>
      <xdr:col>22</xdr:col>
      <xdr:colOff>415925</xdr:colOff>
      <xdr:row>78</xdr:row>
      <xdr:rowOff>52539</xdr:rowOff>
    </xdr:to>
    <xdr:sp macro="" textlink="">
      <xdr:nvSpPr>
        <xdr:cNvPr id="658" name="円/楕円 657"/>
        <xdr:cNvSpPr/>
      </xdr:nvSpPr>
      <xdr:spPr>
        <a:xfrm>
          <a:off x="15430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69066</xdr:rowOff>
    </xdr:from>
    <xdr:ext cx="534377" cy="259045"/>
    <xdr:sp macro="" textlink="">
      <xdr:nvSpPr>
        <xdr:cNvPr id="659" name="テキスト ボックス 658"/>
        <xdr:cNvSpPr txBox="1"/>
      </xdr:nvSpPr>
      <xdr:spPr>
        <a:xfrm>
          <a:off x="15214111" y="1309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44793</xdr:rowOff>
    </xdr:from>
    <xdr:to>
      <xdr:col>21</xdr:col>
      <xdr:colOff>212725</xdr:colOff>
      <xdr:row>75</xdr:row>
      <xdr:rowOff>146393</xdr:rowOff>
    </xdr:to>
    <xdr:sp macro="" textlink="">
      <xdr:nvSpPr>
        <xdr:cNvPr id="660" name="円/楕円 659"/>
        <xdr:cNvSpPr/>
      </xdr:nvSpPr>
      <xdr:spPr>
        <a:xfrm>
          <a:off x="14541500" y="129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162920</xdr:rowOff>
    </xdr:from>
    <xdr:ext cx="534377" cy="259045"/>
    <xdr:sp macro="" textlink="">
      <xdr:nvSpPr>
        <xdr:cNvPr id="661" name="テキスト ボックス 660"/>
        <xdr:cNvSpPr txBox="1"/>
      </xdr:nvSpPr>
      <xdr:spPr>
        <a:xfrm>
          <a:off x="14325111" y="126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49,973</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85699</xdr:rowOff>
    </xdr:from>
    <xdr:to>
      <xdr:col>20</xdr:col>
      <xdr:colOff>9525</xdr:colOff>
      <xdr:row>72</xdr:row>
      <xdr:rowOff>15849</xdr:rowOff>
    </xdr:to>
    <xdr:sp macro="" textlink="">
      <xdr:nvSpPr>
        <xdr:cNvPr id="662" name="円/楕円 661"/>
        <xdr:cNvSpPr/>
      </xdr:nvSpPr>
      <xdr:spPr>
        <a:xfrm>
          <a:off x="13652500" y="122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32376</xdr:rowOff>
    </xdr:from>
    <xdr:ext cx="599010" cy="259045"/>
    <xdr:sp macro="" textlink="">
      <xdr:nvSpPr>
        <xdr:cNvPr id="663" name="テキスト ボックス 662"/>
        <xdr:cNvSpPr txBox="1"/>
      </xdr:nvSpPr>
      <xdr:spPr>
        <a:xfrm>
          <a:off x="13403794" y="1203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93625</xdr:rowOff>
    </xdr:from>
    <xdr:to>
      <xdr:col>18</xdr:col>
      <xdr:colOff>492125</xdr:colOff>
      <xdr:row>74</xdr:row>
      <xdr:rowOff>23775</xdr:rowOff>
    </xdr:to>
    <xdr:sp macro="" textlink="">
      <xdr:nvSpPr>
        <xdr:cNvPr id="664" name="円/楕円 663"/>
        <xdr:cNvSpPr/>
      </xdr:nvSpPr>
      <xdr:spPr>
        <a:xfrm>
          <a:off x="12763500" y="126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40302</xdr:rowOff>
    </xdr:from>
    <xdr:ext cx="534377" cy="259045"/>
    <xdr:sp macro="" textlink="">
      <xdr:nvSpPr>
        <xdr:cNvPr id="665" name="テキスト ボックス 664"/>
        <xdr:cNvSpPr txBox="1"/>
      </xdr:nvSpPr>
      <xdr:spPr>
        <a:xfrm>
          <a:off x="12547111" y="123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89" name="直線コネクタ 688"/>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0"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1" name="直線コネクタ 690"/>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2"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3" name="直線コネクタ 692"/>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80409</xdr:rowOff>
    </xdr:from>
    <xdr:to>
      <xdr:col>23</xdr:col>
      <xdr:colOff>517525</xdr:colOff>
      <xdr:row>98</xdr:row>
      <xdr:rowOff>92120</xdr:rowOff>
    </xdr:to>
    <xdr:cxnSp macro="">
      <xdr:nvCxnSpPr>
        <xdr:cNvPr id="694" name="直線コネクタ 693"/>
        <xdr:cNvCxnSpPr/>
      </xdr:nvCxnSpPr>
      <xdr:spPr>
        <a:xfrm>
          <a:off x="15481300" y="16882509"/>
          <a:ext cx="838200" cy="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695"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696" name="フローチャート : 判断 695"/>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72651</xdr:rowOff>
    </xdr:from>
    <xdr:to>
      <xdr:col>22</xdr:col>
      <xdr:colOff>365125</xdr:colOff>
      <xdr:row>98</xdr:row>
      <xdr:rowOff>80409</xdr:rowOff>
    </xdr:to>
    <xdr:cxnSp macro="">
      <xdr:nvCxnSpPr>
        <xdr:cNvPr id="697" name="直線コネクタ 696"/>
        <xdr:cNvCxnSpPr/>
      </xdr:nvCxnSpPr>
      <xdr:spPr>
        <a:xfrm>
          <a:off x="14592300" y="16874751"/>
          <a:ext cx="8890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698" name="フローチャート : 判断 697"/>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699" name="テキスト ボックス 698"/>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72651</xdr:rowOff>
    </xdr:from>
    <xdr:to>
      <xdr:col>21</xdr:col>
      <xdr:colOff>161925</xdr:colOff>
      <xdr:row>98</xdr:row>
      <xdr:rowOff>74862</xdr:rowOff>
    </xdr:to>
    <xdr:cxnSp macro="">
      <xdr:nvCxnSpPr>
        <xdr:cNvPr id="700" name="直線コネクタ 699"/>
        <xdr:cNvCxnSpPr/>
      </xdr:nvCxnSpPr>
      <xdr:spPr>
        <a:xfrm flipV="1">
          <a:off x="13703300" y="1687475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75603</xdr:rowOff>
    </xdr:from>
    <xdr:to>
      <xdr:col>21</xdr:col>
      <xdr:colOff>212725</xdr:colOff>
      <xdr:row>98</xdr:row>
      <xdr:rowOff>5753</xdr:rowOff>
    </xdr:to>
    <xdr:sp macro="" textlink="">
      <xdr:nvSpPr>
        <xdr:cNvPr id="701" name="フローチャート : 判断 700"/>
        <xdr:cNvSpPr/>
      </xdr:nvSpPr>
      <xdr:spPr>
        <a:xfrm>
          <a:off x="14541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22280</xdr:rowOff>
    </xdr:from>
    <xdr:ext cx="534377" cy="259045"/>
    <xdr:sp macro="" textlink="">
      <xdr:nvSpPr>
        <xdr:cNvPr id="702" name="テキスト ボックス 701"/>
        <xdr:cNvSpPr txBox="1"/>
      </xdr:nvSpPr>
      <xdr:spPr>
        <a:xfrm>
          <a:off x="14325111" y="164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41805</xdr:rowOff>
    </xdr:from>
    <xdr:to>
      <xdr:col>19</xdr:col>
      <xdr:colOff>644525</xdr:colOff>
      <xdr:row>98</xdr:row>
      <xdr:rowOff>74862</xdr:rowOff>
    </xdr:to>
    <xdr:cxnSp macro="">
      <xdr:nvCxnSpPr>
        <xdr:cNvPr id="703" name="直線コネクタ 702"/>
        <xdr:cNvCxnSpPr/>
      </xdr:nvCxnSpPr>
      <xdr:spPr>
        <a:xfrm>
          <a:off x="12814300" y="16843905"/>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73622</xdr:rowOff>
    </xdr:from>
    <xdr:to>
      <xdr:col>20</xdr:col>
      <xdr:colOff>9525</xdr:colOff>
      <xdr:row>98</xdr:row>
      <xdr:rowOff>3772</xdr:rowOff>
    </xdr:to>
    <xdr:sp macro="" textlink="">
      <xdr:nvSpPr>
        <xdr:cNvPr id="704" name="フローチャート : 判断 703"/>
        <xdr:cNvSpPr/>
      </xdr:nvSpPr>
      <xdr:spPr>
        <a:xfrm>
          <a:off x="13652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20299</xdr:rowOff>
    </xdr:from>
    <xdr:ext cx="534377" cy="259045"/>
    <xdr:sp macro="" textlink="">
      <xdr:nvSpPr>
        <xdr:cNvPr id="705" name="テキスト ボックス 704"/>
        <xdr:cNvSpPr txBox="1"/>
      </xdr:nvSpPr>
      <xdr:spPr>
        <a:xfrm>
          <a:off x="13436111" y="164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61354</xdr:rowOff>
    </xdr:from>
    <xdr:to>
      <xdr:col>18</xdr:col>
      <xdr:colOff>492125</xdr:colOff>
      <xdr:row>97</xdr:row>
      <xdr:rowOff>162954</xdr:rowOff>
    </xdr:to>
    <xdr:sp macro="" textlink="">
      <xdr:nvSpPr>
        <xdr:cNvPr id="706" name="フローチャート : 判断 705"/>
        <xdr:cNvSpPr/>
      </xdr:nvSpPr>
      <xdr:spPr>
        <a:xfrm>
          <a:off x="12763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8031</xdr:rowOff>
    </xdr:from>
    <xdr:ext cx="534377" cy="259045"/>
    <xdr:sp macro="" textlink="">
      <xdr:nvSpPr>
        <xdr:cNvPr id="707" name="テキスト ボックス 706"/>
        <xdr:cNvSpPr txBox="1"/>
      </xdr:nvSpPr>
      <xdr:spPr>
        <a:xfrm>
          <a:off x="12547111" y="1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41320</xdr:rowOff>
    </xdr:from>
    <xdr:to>
      <xdr:col>23</xdr:col>
      <xdr:colOff>568325</xdr:colOff>
      <xdr:row>98</xdr:row>
      <xdr:rowOff>142920</xdr:rowOff>
    </xdr:to>
    <xdr:sp macro="" textlink="">
      <xdr:nvSpPr>
        <xdr:cNvPr id="713" name="円/楕円 712"/>
        <xdr:cNvSpPr/>
      </xdr:nvSpPr>
      <xdr:spPr>
        <a:xfrm>
          <a:off x="16268700" y="168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127697</xdr:rowOff>
    </xdr:from>
    <xdr:ext cx="534377" cy="259045"/>
    <xdr:sp macro="" textlink="">
      <xdr:nvSpPr>
        <xdr:cNvPr id="714" name="公債費該当値テキスト"/>
        <xdr:cNvSpPr txBox="1"/>
      </xdr:nvSpPr>
      <xdr:spPr>
        <a:xfrm>
          <a:off x="16370300" y="167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29609</xdr:rowOff>
    </xdr:from>
    <xdr:to>
      <xdr:col>22</xdr:col>
      <xdr:colOff>415925</xdr:colOff>
      <xdr:row>98</xdr:row>
      <xdr:rowOff>131209</xdr:rowOff>
    </xdr:to>
    <xdr:sp macro="" textlink="">
      <xdr:nvSpPr>
        <xdr:cNvPr id="715" name="円/楕円 714"/>
        <xdr:cNvSpPr/>
      </xdr:nvSpPr>
      <xdr:spPr>
        <a:xfrm>
          <a:off x="15430500" y="168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122336</xdr:rowOff>
    </xdr:from>
    <xdr:ext cx="534377" cy="259045"/>
    <xdr:sp macro="" textlink="">
      <xdr:nvSpPr>
        <xdr:cNvPr id="716" name="テキスト ボックス 715"/>
        <xdr:cNvSpPr txBox="1"/>
      </xdr:nvSpPr>
      <xdr:spPr>
        <a:xfrm>
          <a:off x="15214111" y="1692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21851</xdr:rowOff>
    </xdr:from>
    <xdr:to>
      <xdr:col>21</xdr:col>
      <xdr:colOff>212725</xdr:colOff>
      <xdr:row>98</xdr:row>
      <xdr:rowOff>123451</xdr:rowOff>
    </xdr:to>
    <xdr:sp macro="" textlink="">
      <xdr:nvSpPr>
        <xdr:cNvPr id="717" name="円/楕円 716"/>
        <xdr:cNvSpPr/>
      </xdr:nvSpPr>
      <xdr:spPr>
        <a:xfrm>
          <a:off x="14541500" y="168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114578</xdr:rowOff>
    </xdr:from>
    <xdr:ext cx="534377" cy="259045"/>
    <xdr:sp macro="" textlink="">
      <xdr:nvSpPr>
        <xdr:cNvPr id="718" name="テキスト ボックス 717"/>
        <xdr:cNvSpPr txBox="1"/>
      </xdr:nvSpPr>
      <xdr:spPr>
        <a:xfrm>
          <a:off x="14325111" y="16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24062</xdr:rowOff>
    </xdr:from>
    <xdr:to>
      <xdr:col>20</xdr:col>
      <xdr:colOff>9525</xdr:colOff>
      <xdr:row>98</xdr:row>
      <xdr:rowOff>125662</xdr:rowOff>
    </xdr:to>
    <xdr:sp macro="" textlink="">
      <xdr:nvSpPr>
        <xdr:cNvPr id="719" name="円/楕円 718"/>
        <xdr:cNvSpPr/>
      </xdr:nvSpPr>
      <xdr:spPr>
        <a:xfrm>
          <a:off x="13652500" y="168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116789</xdr:rowOff>
    </xdr:from>
    <xdr:ext cx="534377" cy="259045"/>
    <xdr:sp macro="" textlink="">
      <xdr:nvSpPr>
        <xdr:cNvPr id="720" name="テキスト ボックス 719"/>
        <xdr:cNvSpPr txBox="1"/>
      </xdr:nvSpPr>
      <xdr:spPr>
        <a:xfrm>
          <a:off x="13436111" y="169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162455</xdr:rowOff>
    </xdr:from>
    <xdr:to>
      <xdr:col>18</xdr:col>
      <xdr:colOff>492125</xdr:colOff>
      <xdr:row>98</xdr:row>
      <xdr:rowOff>92605</xdr:rowOff>
    </xdr:to>
    <xdr:sp macro="" textlink="">
      <xdr:nvSpPr>
        <xdr:cNvPr id="721" name="円/楕円 720"/>
        <xdr:cNvSpPr/>
      </xdr:nvSpPr>
      <xdr:spPr>
        <a:xfrm>
          <a:off x="12763500" y="16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83732</xdr:rowOff>
    </xdr:from>
    <xdr:ext cx="534377" cy="259045"/>
    <xdr:sp macro="" textlink="">
      <xdr:nvSpPr>
        <xdr:cNvPr id="722" name="テキスト ボックス 721"/>
        <xdr:cNvSpPr txBox="1"/>
      </xdr:nvSpPr>
      <xdr:spPr>
        <a:xfrm>
          <a:off x="12547111" y="168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8" name="テキスト ボックス 73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0" name="テキスト ボックス 73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4" name="直線コネクタ 743"/>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45"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47"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48" name="直線コネクタ 747"/>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0"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1" name="フローチャート : 判断 750"/>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6604</xdr:rowOff>
    </xdr:from>
    <xdr:to>
      <xdr:col>31</xdr:col>
      <xdr:colOff>85725</xdr:colOff>
      <xdr:row>38</xdr:row>
      <xdr:rowOff>108204</xdr:rowOff>
    </xdr:to>
    <xdr:sp macro="" textlink="">
      <xdr:nvSpPr>
        <xdr:cNvPr id="753" name="フローチャート : 判断 752"/>
        <xdr:cNvSpPr/>
      </xdr:nvSpPr>
      <xdr:spPr>
        <a:xfrm>
          <a:off x="21272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124731</xdr:rowOff>
    </xdr:from>
    <xdr:ext cx="313932" cy="259045"/>
    <xdr:sp macro="" textlink="">
      <xdr:nvSpPr>
        <xdr:cNvPr id="754" name="テキスト ボックス 753"/>
        <xdr:cNvSpPr txBox="1"/>
      </xdr:nvSpPr>
      <xdr:spPr>
        <a:xfrm>
          <a:off x="21166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43180</xdr:rowOff>
    </xdr:from>
    <xdr:to>
      <xdr:col>29</xdr:col>
      <xdr:colOff>568325</xdr:colOff>
      <xdr:row>34</xdr:row>
      <xdr:rowOff>144780</xdr:rowOff>
    </xdr:to>
    <xdr:sp macro="" textlink="">
      <xdr:nvSpPr>
        <xdr:cNvPr id="756" name="フローチャート : 判断 755"/>
        <xdr:cNvSpPr/>
      </xdr:nvSpPr>
      <xdr:spPr>
        <a:xfrm>
          <a:off x="20383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161307</xdr:rowOff>
    </xdr:from>
    <xdr:ext cx="378565" cy="259045"/>
    <xdr:sp macro="" textlink="">
      <xdr:nvSpPr>
        <xdr:cNvPr id="757" name="テキスト ボックス 756"/>
        <xdr:cNvSpPr txBox="1"/>
      </xdr:nvSpPr>
      <xdr:spPr>
        <a:xfrm>
          <a:off x="20245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52324</xdr:rowOff>
    </xdr:from>
    <xdr:to>
      <xdr:col>28</xdr:col>
      <xdr:colOff>365125</xdr:colOff>
      <xdr:row>32</xdr:row>
      <xdr:rowOff>153924</xdr:rowOff>
    </xdr:to>
    <xdr:sp macro="" textlink="">
      <xdr:nvSpPr>
        <xdr:cNvPr id="759" name="フローチャート : 判断 758"/>
        <xdr:cNvSpPr/>
      </xdr:nvSpPr>
      <xdr:spPr>
        <a:xfrm>
          <a:off x="19494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30</xdr:row>
      <xdr:rowOff>170451</xdr:rowOff>
    </xdr:from>
    <xdr:ext cx="378565" cy="259045"/>
    <xdr:sp macro="" textlink="">
      <xdr:nvSpPr>
        <xdr:cNvPr id="760" name="テキスト ボックス 759"/>
        <xdr:cNvSpPr txBox="1"/>
      </xdr:nvSpPr>
      <xdr:spPr>
        <a:xfrm>
          <a:off x="19356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40894</xdr:rowOff>
    </xdr:from>
    <xdr:to>
      <xdr:col>27</xdr:col>
      <xdr:colOff>161925</xdr:colOff>
      <xdr:row>33</xdr:row>
      <xdr:rowOff>142494</xdr:rowOff>
    </xdr:to>
    <xdr:sp macro="" textlink="">
      <xdr:nvSpPr>
        <xdr:cNvPr id="761" name="フローチャート : 判断 760"/>
        <xdr:cNvSpPr/>
      </xdr:nvSpPr>
      <xdr:spPr>
        <a:xfrm>
          <a:off x="18605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31</xdr:row>
      <xdr:rowOff>159021</xdr:rowOff>
    </xdr:from>
    <xdr:ext cx="378565" cy="259045"/>
    <xdr:sp macro="" textlink="">
      <xdr:nvSpPr>
        <xdr:cNvPr id="762" name="テキスト ボックス 761"/>
        <xdr:cNvSpPr txBox="1"/>
      </xdr:nvSpPr>
      <xdr:spPr>
        <a:xfrm>
          <a:off x="18467017" y="547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69"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労働費・</a:t>
          </a:r>
          <a:r>
            <a:rPr kumimoji="1" lang="ja-JP" altLang="ja-JP" sz="1100">
              <a:solidFill>
                <a:sysClr val="windowText" lastClr="000000"/>
              </a:solidFill>
              <a:effectLst/>
              <a:latin typeface="+mn-lt"/>
              <a:ea typeface="+mn-ea"/>
              <a:cs typeface="+mn-cs"/>
            </a:rPr>
            <a:t>土木費が類似団体平均値上位</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位</a:t>
          </a:r>
          <a:r>
            <a:rPr kumimoji="1" lang="ja-JP" altLang="en-US" sz="1100">
              <a:solidFill>
                <a:sysClr val="windowText" lastClr="000000"/>
              </a:solidFill>
              <a:effectLst/>
              <a:latin typeface="+mn-lt"/>
              <a:ea typeface="+mn-ea"/>
              <a:cs typeface="+mn-cs"/>
            </a:rPr>
            <a:t>以内</a:t>
          </a:r>
          <a:r>
            <a:rPr kumimoji="1" lang="ja-JP" altLang="ja-JP" sz="1100">
              <a:solidFill>
                <a:sysClr val="windowText" lastClr="000000"/>
              </a:solidFill>
              <a:effectLst/>
              <a:latin typeface="+mn-lt"/>
              <a:ea typeface="+mn-ea"/>
              <a:cs typeface="+mn-cs"/>
            </a:rPr>
            <a:t>となって</a:t>
          </a:r>
          <a:r>
            <a:rPr kumimoji="1" lang="ja-JP" altLang="en-US" sz="1100">
              <a:solidFill>
                <a:sysClr val="windowText" lastClr="000000"/>
              </a:solidFill>
              <a:effectLst/>
              <a:latin typeface="+mn-lt"/>
              <a:ea typeface="+mn-ea"/>
              <a:cs typeface="+mn-cs"/>
            </a:rPr>
            <a:t>おり、その</a:t>
          </a:r>
          <a:r>
            <a:rPr kumimoji="1" lang="ja-JP" altLang="ja-JP" sz="1100">
              <a:solidFill>
                <a:sysClr val="windowText" lastClr="000000"/>
              </a:solidFill>
              <a:effectLst/>
              <a:latin typeface="+mn-lt"/>
              <a:ea typeface="+mn-ea"/>
              <a:cs typeface="+mn-cs"/>
            </a:rPr>
            <a:t>要因については、東日本大震災の被災地であり復興へ向けての事業が増嵩しているためです。</a:t>
          </a:r>
          <a:endParaRPr kumimoji="1" lang="ja-JP" altLang="en-US"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内容については、労働費が緊急雇用創出事業、土木費が</a:t>
          </a:r>
          <a:r>
            <a:rPr kumimoji="1" lang="ja-JP" altLang="en-US" sz="1100">
              <a:solidFill>
                <a:sysClr val="windowText" lastClr="000000"/>
              </a:solidFill>
              <a:effectLst/>
              <a:latin typeface="+mn-lt"/>
              <a:ea typeface="+mn-ea"/>
              <a:cs typeface="+mn-cs"/>
            </a:rPr>
            <a:t>被災市街地復興土地区画整理事業や関連工事、</a:t>
          </a:r>
          <a:r>
            <a:rPr kumimoji="1" lang="ja-JP" altLang="ja-JP" sz="1100">
              <a:solidFill>
                <a:sysClr val="windowText" lastClr="000000"/>
              </a:solidFill>
              <a:effectLst/>
              <a:latin typeface="+mn-lt"/>
              <a:ea typeface="+mn-ea"/>
              <a:cs typeface="+mn-cs"/>
            </a:rPr>
            <a:t>都市公園整備事業などが主な事業となっています。</a:t>
          </a:r>
          <a:endParaRPr kumimoji="1" lang="ja-JP" altLang="en-US"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消防費が前年度より減した主な要因は、防災拠点（生涯学習センター）整備事業、各地区避難所建築事業の減によるもので、教育費が</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七ヶ浜中学校プール改築事業、七ヶ浜サッカースタジアム改修事業、小中学校校務用コンピュータ購入事業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によるものです。</a:t>
          </a:r>
          <a:endParaRPr lang="ja-JP" altLang="ja-JP">
            <a:effectLst/>
          </a:endParaRPr>
        </a:p>
        <a:p>
          <a:r>
            <a:rPr kumimoji="1" lang="ja-JP" altLang="en-US" sz="1100">
              <a:solidFill>
                <a:sysClr val="windowText" lastClr="000000"/>
              </a:solidFill>
              <a:effectLst/>
              <a:latin typeface="+mn-lt"/>
              <a:ea typeface="+mn-ea"/>
              <a:cs typeface="+mn-cs"/>
            </a:rPr>
            <a:t>　ま</a:t>
          </a:r>
          <a:r>
            <a:rPr kumimoji="1" lang="ja-JP" altLang="ja-JP" sz="1100">
              <a:solidFill>
                <a:sysClr val="windowText" lastClr="000000"/>
              </a:solidFill>
              <a:effectLst/>
              <a:latin typeface="+mn-lt"/>
              <a:ea typeface="+mn-ea"/>
              <a:cs typeface="+mn-cs"/>
            </a:rPr>
            <a:t>た、過去の年度で総務費、民生費で数値が急増した内容は、総務費が東日本大震災復興交付金基金への積立金、民生費が災害廃棄物等処理委託事務経費が主な要因です。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年度までは土木費の土地区画整備事業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が増嵩しますが、今後は老朽化する施設の維持管理や修繕・改修等が主となります。このため、公共施設等総合管理計画などに基づ</a:t>
          </a:r>
          <a:r>
            <a:rPr kumimoji="1" lang="ja-JP" altLang="en-US" sz="1100">
              <a:solidFill>
                <a:sysClr val="windowText" lastClr="000000"/>
              </a:solidFill>
              <a:effectLst/>
              <a:latin typeface="+mn-lt"/>
              <a:ea typeface="+mn-ea"/>
              <a:cs typeface="+mn-cs"/>
            </a:rPr>
            <a:t>く適正管理方針を策定し、</a:t>
          </a:r>
          <a:r>
            <a:rPr kumimoji="1" lang="ja-JP" altLang="ja-JP" sz="1100">
              <a:solidFill>
                <a:sysClr val="windowText" lastClr="000000"/>
              </a:solidFill>
              <a:effectLst/>
              <a:latin typeface="+mn-lt"/>
              <a:ea typeface="+mn-ea"/>
              <a:cs typeface="+mn-cs"/>
            </a:rPr>
            <a:t>事業内容の精査や取捨選択を徹底することで、</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安定した財政運営を目指すこととしています。</a:t>
          </a:r>
          <a:endParaRPr kumimoji="1" lang="ja-JP" altLang="en-US" sz="1100">
            <a:solidFill>
              <a:sysClr val="windowText" lastClr="000000"/>
            </a:solidFill>
            <a:effectLst/>
            <a:latin typeface="+mn-lt"/>
            <a:ea typeface="+mn-ea"/>
            <a:cs typeface="+mn-cs"/>
          </a:endParaRPr>
        </a:p>
        <a:p>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ysClr val="windowText" lastClr="000000"/>
              </a:solidFill>
              <a:effectLst/>
              <a:latin typeface="+mn-lt"/>
              <a:ea typeface="+mn-ea"/>
              <a:cs typeface="+mn-cs"/>
            </a:rPr>
            <a:t>財政調整基金については、財源不足を補うための取崩額が歳計剰余金積立金額を上回ったため、前年度比で微減となっていますが、適切な財源確保と歳出の精査により、実質収支額は継続的に黒字を確保しています。主な要因としては、平成</a:t>
          </a:r>
          <a:r>
            <a:rPr kumimoji="1" lang="en-US" altLang="ja-JP" sz="1400" baseline="0">
              <a:solidFill>
                <a:sysClr val="windowText" lastClr="000000"/>
              </a:solidFill>
              <a:effectLst/>
              <a:latin typeface="+mn-lt"/>
              <a:ea typeface="+mn-ea"/>
              <a:cs typeface="+mn-cs"/>
            </a:rPr>
            <a:t>27</a:t>
          </a:r>
          <a:r>
            <a:rPr kumimoji="1" lang="ja-JP" altLang="ja-JP" sz="1400" baseline="0">
              <a:solidFill>
                <a:sysClr val="windowText" lastClr="000000"/>
              </a:solidFill>
              <a:effectLst/>
              <a:latin typeface="+mn-lt"/>
              <a:ea typeface="+mn-ea"/>
              <a:cs typeface="+mn-cs"/>
            </a:rPr>
            <a:t>年度繰越事業の不用額</a:t>
          </a:r>
          <a:r>
            <a:rPr kumimoji="1" lang="en-US" altLang="ja-JP" sz="1400" baseline="0">
              <a:solidFill>
                <a:sysClr val="windowText" lastClr="000000"/>
              </a:solidFill>
              <a:effectLst/>
              <a:latin typeface="+mn-lt"/>
              <a:ea typeface="+mn-ea"/>
              <a:cs typeface="+mn-cs"/>
            </a:rPr>
            <a:t>(</a:t>
          </a:r>
          <a:r>
            <a:rPr kumimoji="1" lang="ja-JP" altLang="ja-JP" sz="1400" baseline="0">
              <a:solidFill>
                <a:sysClr val="windowText" lastClr="000000"/>
              </a:solidFill>
              <a:effectLst/>
              <a:latin typeface="+mn-lt"/>
              <a:ea typeface="+mn-ea"/>
              <a:cs typeface="+mn-cs"/>
            </a:rPr>
            <a:t>約</a:t>
          </a:r>
          <a:r>
            <a:rPr kumimoji="1" lang="en-US" altLang="ja-JP" sz="1400" baseline="0">
              <a:solidFill>
                <a:sysClr val="windowText" lastClr="000000"/>
              </a:solidFill>
              <a:effectLst/>
              <a:latin typeface="+mn-lt"/>
              <a:ea typeface="+mn-ea"/>
              <a:cs typeface="+mn-cs"/>
            </a:rPr>
            <a:t>478,000</a:t>
          </a:r>
          <a:r>
            <a:rPr kumimoji="1" lang="ja-JP" altLang="ja-JP" sz="1400" baseline="0">
              <a:solidFill>
                <a:sysClr val="windowText" lastClr="000000"/>
              </a:solidFill>
              <a:effectLst/>
              <a:latin typeface="+mn-lt"/>
              <a:ea typeface="+mn-ea"/>
              <a:cs typeface="+mn-cs"/>
            </a:rPr>
            <a:t>千円</a:t>
          </a:r>
          <a:r>
            <a:rPr kumimoji="1" lang="en-US" altLang="ja-JP" sz="1400" baseline="0">
              <a:solidFill>
                <a:sysClr val="windowText" lastClr="000000"/>
              </a:solidFill>
              <a:effectLst/>
              <a:latin typeface="+mn-lt"/>
              <a:ea typeface="+mn-ea"/>
              <a:cs typeface="+mn-cs"/>
            </a:rPr>
            <a:t>)</a:t>
          </a:r>
          <a:r>
            <a:rPr kumimoji="1" lang="ja-JP" altLang="ja-JP" sz="1400" baseline="0">
              <a:solidFill>
                <a:sysClr val="windowText" lastClr="000000"/>
              </a:solidFill>
              <a:effectLst/>
              <a:latin typeface="+mn-lt"/>
              <a:ea typeface="+mn-ea"/>
              <a:cs typeface="+mn-cs"/>
            </a:rPr>
            <a:t>が</a:t>
          </a:r>
          <a:r>
            <a:rPr kumimoji="1" lang="ja-JP" altLang="en-US" sz="1400" baseline="0">
              <a:solidFill>
                <a:sysClr val="windowText" lastClr="000000"/>
              </a:solidFill>
              <a:effectLst/>
              <a:latin typeface="+mn-lt"/>
              <a:ea typeface="+mn-ea"/>
              <a:cs typeface="+mn-cs"/>
            </a:rPr>
            <a:t>実質収支に</a:t>
          </a:r>
          <a:r>
            <a:rPr kumimoji="1" lang="ja-JP" altLang="ja-JP" sz="1400" baseline="0">
              <a:solidFill>
                <a:sysClr val="windowText" lastClr="000000"/>
              </a:solidFill>
              <a:effectLst/>
              <a:latin typeface="+mn-lt"/>
              <a:ea typeface="+mn-ea"/>
              <a:cs typeface="+mn-cs"/>
            </a:rPr>
            <a:t>含まれているためとなっています。</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一般会計をはじめ、企業会計及びすべての特別会計において黒字でした。</a:t>
          </a:r>
          <a:endParaRPr lang="ja-JP" altLang="ja-JP" sz="1400">
            <a:solidFill>
              <a:sysClr val="windowText" lastClr="000000"/>
            </a:solidFill>
            <a:effectLst/>
          </a:endParaRPr>
        </a:p>
        <a:p>
          <a:r>
            <a:rPr kumimoji="1" lang="ja-JP" altLang="en-US" sz="1400">
              <a:solidFill>
                <a:sysClr val="windowText" lastClr="000000"/>
              </a:solidFill>
              <a:latin typeface="ＭＳ ゴシック" pitchFamily="49" charset="-128"/>
              <a:ea typeface="ＭＳ ゴシック" pitchFamily="49" charset="-128"/>
            </a:rPr>
            <a:t>　一般会計については、復興事業等に伴う繰越事業の不用額等により実質収支の割合が平成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年度以降大きくなっています。</a:t>
          </a:r>
          <a:endParaRPr kumimoji="1" lang="en-US" altLang="ja-JP" sz="1400">
            <a:solidFill>
              <a:sysClr val="windowText" lastClr="000000"/>
            </a:solidFill>
            <a:latin typeface="ＭＳ ゴシック" pitchFamily="49" charset="-128"/>
            <a:ea typeface="ＭＳ ゴシック" pitchFamily="49" charset="-128"/>
          </a:endParaRPr>
        </a:p>
        <a:p>
          <a:r>
            <a:rPr kumimoji="1" lang="en-US" altLang="ja-JP" sz="1400">
              <a:solidFill>
                <a:sysClr val="windowText" lastClr="000000"/>
              </a:solidFill>
              <a:effectLst/>
              <a:latin typeface="ＭＳ ゴシック" pitchFamily="49" charset="-128"/>
              <a:ea typeface="ＭＳ ゴシック" pitchFamily="49" charset="-128"/>
            </a:rPr>
            <a:t> </a:t>
          </a:r>
          <a:r>
            <a:rPr lang="ja-JP" altLang="en-US" sz="1400">
              <a:effectLst/>
            </a:rPr>
            <a:t>水道事業会計については、平成２３年度以前まで、収益と投資のバランスが良く経営出来ていたため、１７％前後の比率で推移していました。 </a:t>
          </a:r>
          <a:br>
            <a:rPr lang="ja-JP" altLang="en-US" sz="1400">
              <a:effectLst/>
            </a:rPr>
          </a:br>
          <a:r>
            <a:rPr lang="ja-JP" altLang="en-US" sz="1400">
              <a:effectLst/>
            </a:rPr>
            <a:t>　東日本大震災以後は、災害復旧事業が主たる事業となっており、単費を投じての事業が人員不足などの理由により実施出来なかったことから、結果的に剰余額が増加し、平成２８年度では３８．６４％となりました。 </a:t>
          </a:r>
          <a:br>
            <a:rPr lang="ja-JP" altLang="en-US" sz="1400">
              <a:effectLst/>
            </a:rPr>
          </a:br>
          <a:r>
            <a:rPr lang="ja-JP" altLang="en-US" sz="1400">
              <a:effectLst/>
            </a:rPr>
            <a:t>　今後は、災害復旧事業も終息を迎えることから老朽管更新等を実施するため減少を見込んでいます。</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41" customWidth="1"/>
    <col min="12" max="12" width="2.28515625" style="141" customWidth="1"/>
    <col min="13" max="17" width="2.42578125" style="141" customWidth="1"/>
    <col min="18" max="119" width="2.1406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11719176</v>
      </c>
      <c r="BO4" s="381"/>
      <c r="BP4" s="381"/>
      <c r="BQ4" s="381"/>
      <c r="BR4" s="381"/>
      <c r="BS4" s="381"/>
      <c r="BT4" s="381"/>
      <c r="BU4" s="382"/>
      <c r="BV4" s="380">
        <v>18837528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14.1</v>
      </c>
      <c r="CU4" s="387"/>
      <c r="CV4" s="387"/>
      <c r="CW4" s="387"/>
      <c r="CX4" s="387"/>
      <c r="CY4" s="387"/>
      <c r="CZ4" s="387"/>
      <c r="DA4" s="388"/>
      <c r="DB4" s="386">
        <v>14.2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10499018</v>
      </c>
      <c r="BO5" s="418"/>
      <c r="BP5" s="418"/>
      <c r="BQ5" s="418"/>
      <c r="BR5" s="418"/>
      <c r="BS5" s="418"/>
      <c r="BT5" s="418"/>
      <c r="BU5" s="419"/>
      <c r="BV5" s="417">
        <v>15833592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96.2</v>
      </c>
      <c r="CU5" s="415"/>
      <c r="CV5" s="415"/>
      <c r="CW5" s="415"/>
      <c r="CX5" s="415"/>
      <c r="CY5" s="415"/>
      <c r="CZ5" s="415"/>
      <c r="DA5" s="416"/>
      <c r="DB5" s="414">
        <v>96.2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1220158</v>
      </c>
      <c r="BO6" s="418"/>
      <c r="BP6" s="418"/>
      <c r="BQ6" s="418"/>
      <c r="BR6" s="418"/>
      <c r="BS6" s="418"/>
      <c r="BT6" s="418"/>
      <c r="BU6" s="419"/>
      <c r="BV6" s="417">
        <v>3003936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103.2</v>
      </c>
      <c r="CU6" s="455"/>
      <c r="CV6" s="455"/>
      <c r="CW6" s="455"/>
      <c r="CX6" s="455"/>
      <c r="CY6" s="455"/>
      <c r="CZ6" s="455"/>
      <c r="DA6" s="456"/>
      <c r="DB6" s="454">
        <v>100.1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640218</v>
      </c>
      <c r="BO7" s="418"/>
      <c r="BP7" s="418"/>
      <c r="BQ7" s="418"/>
      <c r="BR7" s="418"/>
      <c r="BS7" s="418"/>
      <c r="BT7" s="418"/>
      <c r="BU7" s="419"/>
      <c r="BV7" s="417">
        <v>2409433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4109673</v>
      </c>
      <c r="CU7" s="418"/>
      <c r="CV7" s="418"/>
      <c r="CW7" s="418"/>
      <c r="CX7" s="418"/>
      <c r="CY7" s="418"/>
      <c r="CZ7" s="418"/>
      <c r="DA7" s="419"/>
      <c r="DB7" s="417">
        <v>4182132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579940</v>
      </c>
      <c r="BO8" s="418"/>
      <c r="BP8" s="418"/>
      <c r="BQ8" s="418"/>
      <c r="BR8" s="418"/>
      <c r="BS8" s="418"/>
      <c r="BT8" s="418"/>
      <c r="BU8" s="419"/>
      <c r="BV8" s="417">
        <v>594503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0.59</v>
      </c>
      <c r="CU8" s="458"/>
      <c r="CV8" s="458"/>
      <c r="CW8" s="458"/>
      <c r="CX8" s="458"/>
      <c r="CY8" s="458"/>
      <c r="CZ8" s="458"/>
      <c r="DA8" s="459"/>
      <c r="DB8" s="457">
        <v>0.6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18652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-14563</v>
      </c>
      <c r="BO9" s="418"/>
      <c r="BP9" s="418"/>
      <c r="BQ9" s="418"/>
      <c r="BR9" s="418"/>
      <c r="BS9" s="418"/>
      <c r="BT9" s="418"/>
      <c r="BU9" s="419"/>
      <c r="BV9" s="417">
        <v>52836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4.5</v>
      </c>
      <c r="CU9" s="415"/>
      <c r="CV9" s="415"/>
      <c r="CW9" s="415"/>
      <c r="CX9" s="415"/>
      <c r="CY9" s="415"/>
      <c r="CZ9" s="415"/>
      <c r="DA9" s="416"/>
      <c r="DB9" s="414">
        <v>3.5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20416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298700</v>
      </c>
      <c r="BO10" s="418"/>
      <c r="BP10" s="418"/>
      <c r="BQ10" s="418"/>
      <c r="BR10" s="418"/>
      <c r="BS10" s="418"/>
      <c r="BT10" s="418"/>
      <c r="BU10" s="419"/>
      <c r="BV10" s="417">
        <v>271800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19196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478000</v>
      </c>
      <c r="BO12" s="418"/>
      <c r="BP12" s="418"/>
      <c r="BQ12" s="418"/>
      <c r="BR12" s="418"/>
      <c r="BS12" s="418"/>
      <c r="BT12" s="418"/>
      <c r="BU12" s="419"/>
      <c r="BV12" s="417">
        <v>300000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19137</v>
      </c>
      <c r="S13" s="499"/>
      <c r="T13" s="499"/>
      <c r="U13" s="499"/>
      <c r="V13" s="500"/>
      <c r="W13" s="433" t="s">
        <v>124</v>
      </c>
      <c r="X13" s="434"/>
      <c r="Y13" s="434"/>
      <c r="Z13" s="434"/>
      <c r="AA13" s="434"/>
      <c r="AB13" s="424"/>
      <c r="AC13" s="468">
        <v>256</v>
      </c>
      <c r="AD13" s="469"/>
      <c r="AE13" s="469"/>
      <c r="AF13" s="469"/>
      <c r="AG13" s="508"/>
      <c r="AH13" s="468">
        <v>304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-193863</v>
      </c>
      <c r="BO13" s="418"/>
      <c r="BP13" s="418"/>
      <c r="BQ13" s="418"/>
      <c r="BR13" s="418"/>
      <c r="BS13" s="418"/>
      <c r="BT13" s="418"/>
      <c r="BU13" s="419"/>
      <c r="BV13" s="417">
        <v>24636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2.1</v>
      </c>
      <c r="CU13" s="415"/>
      <c r="CV13" s="415"/>
      <c r="CW13" s="415"/>
      <c r="CX13" s="415"/>
      <c r="CY13" s="415"/>
      <c r="CZ13" s="415"/>
      <c r="DA13" s="416"/>
      <c r="DB13" s="414">
        <v>2.6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19276</v>
      </c>
      <c r="S14" s="499"/>
      <c r="T14" s="499"/>
      <c r="U14" s="499"/>
      <c r="V14" s="500"/>
      <c r="W14" s="407"/>
      <c r="X14" s="408"/>
      <c r="Y14" s="408"/>
      <c r="Z14" s="408"/>
      <c r="AA14" s="408"/>
      <c r="AB14" s="397"/>
      <c r="AC14" s="501">
        <v>3</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19222</v>
      </c>
      <c r="S15" s="499"/>
      <c r="T15" s="499"/>
      <c r="U15" s="499"/>
      <c r="V15" s="500"/>
      <c r="W15" s="433" t="s">
        <v>131</v>
      </c>
      <c r="X15" s="434"/>
      <c r="Y15" s="434"/>
      <c r="Z15" s="434"/>
      <c r="AA15" s="434"/>
      <c r="AB15" s="424"/>
      <c r="AC15" s="468">
        <v>2321</v>
      </c>
      <c r="AD15" s="469"/>
      <c r="AE15" s="469"/>
      <c r="AF15" s="469"/>
      <c r="AG15" s="508"/>
      <c r="AH15" s="468">
        <v>2418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1949178</v>
      </c>
      <c r="BO15" s="381"/>
      <c r="BP15" s="381"/>
      <c r="BQ15" s="381"/>
      <c r="BR15" s="381"/>
      <c r="BS15" s="381"/>
      <c r="BT15" s="381"/>
      <c r="BU15" s="382"/>
      <c r="BV15" s="380">
        <v>1949065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v>
      </c>
      <c r="AD16" s="502"/>
      <c r="AE16" s="502"/>
      <c r="AF16" s="502"/>
      <c r="AG16" s="503"/>
      <c r="AH16" s="501">
        <v>26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3307840</v>
      </c>
      <c r="BO16" s="418"/>
      <c r="BP16" s="418"/>
      <c r="BQ16" s="418"/>
      <c r="BR16" s="418"/>
      <c r="BS16" s="418"/>
      <c r="BT16" s="418"/>
      <c r="BU16" s="419"/>
      <c r="BV16" s="417">
        <v>3315357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6016</v>
      </c>
      <c r="AD17" s="469"/>
      <c r="AE17" s="469"/>
      <c r="AF17" s="469"/>
      <c r="AG17" s="508"/>
      <c r="AH17" s="468">
        <v>6564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2471333</v>
      </c>
      <c r="BO17" s="418"/>
      <c r="BP17" s="418"/>
      <c r="BQ17" s="418"/>
      <c r="BR17" s="418"/>
      <c r="BS17" s="418"/>
      <c r="BT17" s="418"/>
      <c r="BU17" s="419"/>
      <c r="BV17" s="417">
        <v>2477024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13.19</v>
      </c>
      <c r="M18" s="530"/>
      <c r="N18" s="530"/>
      <c r="O18" s="530"/>
      <c r="P18" s="530"/>
      <c r="Q18" s="530"/>
      <c r="R18" s="531"/>
      <c r="S18" s="531"/>
      <c r="T18" s="531"/>
      <c r="U18" s="531"/>
      <c r="V18" s="532"/>
      <c r="W18" s="435"/>
      <c r="X18" s="436"/>
      <c r="Y18" s="436"/>
      <c r="Z18" s="436"/>
      <c r="AA18" s="436"/>
      <c r="AB18" s="427"/>
      <c r="AC18" s="533">
        <v>70</v>
      </c>
      <c r="AD18" s="534"/>
      <c r="AE18" s="534"/>
      <c r="AF18" s="534"/>
      <c r="AG18" s="535"/>
      <c r="AH18" s="533">
        <v>70.7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3934384</v>
      </c>
      <c r="BO18" s="418"/>
      <c r="BP18" s="418"/>
      <c r="BQ18" s="418"/>
      <c r="BR18" s="418"/>
      <c r="BS18" s="418"/>
      <c r="BT18" s="418"/>
      <c r="BU18" s="419"/>
      <c r="BV18" s="417">
        <v>3920042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1414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6837203</v>
      </c>
      <c r="BO19" s="418"/>
      <c r="BP19" s="418"/>
      <c r="BQ19" s="418"/>
      <c r="BR19" s="418"/>
      <c r="BS19" s="418"/>
      <c r="BT19" s="418"/>
      <c r="BU19" s="419"/>
      <c r="BV19" s="417">
        <v>8783295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6167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4950163</v>
      </c>
      <c r="BO23" s="418"/>
      <c r="BP23" s="418"/>
      <c r="BQ23" s="418"/>
      <c r="BR23" s="418"/>
      <c r="BS23" s="418"/>
      <c r="BT23" s="418"/>
      <c r="BU23" s="419"/>
      <c r="BV23" s="417">
        <v>4829141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8050</v>
      </c>
      <c r="R24" s="469"/>
      <c r="S24" s="469"/>
      <c r="T24" s="469"/>
      <c r="U24" s="469"/>
      <c r="V24" s="508"/>
      <c r="W24" s="563"/>
      <c r="X24" s="551"/>
      <c r="Y24" s="552"/>
      <c r="Z24" s="467" t="s">
        <v>154</v>
      </c>
      <c r="AA24" s="447"/>
      <c r="AB24" s="447"/>
      <c r="AC24" s="447"/>
      <c r="AD24" s="447"/>
      <c r="AE24" s="447"/>
      <c r="AF24" s="447"/>
      <c r="AG24" s="448"/>
      <c r="AH24" s="468">
        <v>143</v>
      </c>
      <c r="AI24" s="469"/>
      <c r="AJ24" s="469"/>
      <c r="AK24" s="469"/>
      <c r="AL24" s="508"/>
      <c r="AM24" s="468">
        <v>434291</v>
      </c>
      <c r="AN24" s="469"/>
      <c r="AO24" s="469"/>
      <c r="AP24" s="469"/>
      <c r="AQ24" s="469"/>
      <c r="AR24" s="508"/>
      <c r="AS24" s="468">
        <v>3037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4188414</v>
      </c>
      <c r="BO24" s="418"/>
      <c r="BP24" s="418"/>
      <c r="BQ24" s="418"/>
      <c r="BR24" s="418"/>
      <c r="BS24" s="418"/>
      <c r="BT24" s="418"/>
      <c r="BU24" s="419"/>
      <c r="BV24" s="417">
        <v>4020657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6230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678729</v>
      </c>
      <c r="BO25" s="381"/>
      <c r="BP25" s="381"/>
      <c r="BQ25" s="381"/>
      <c r="BR25" s="381"/>
      <c r="BS25" s="381"/>
      <c r="BT25" s="381"/>
      <c r="BU25" s="382"/>
      <c r="BV25" s="380">
        <v>1132607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5350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11560</v>
      </c>
      <c r="AN26" s="469"/>
      <c r="AO26" s="469"/>
      <c r="AP26" s="469"/>
      <c r="AQ26" s="469"/>
      <c r="AR26" s="508"/>
      <c r="AS26" s="468">
        <v>2890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3020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218700</v>
      </c>
      <c r="BO27" s="587"/>
      <c r="BP27" s="587"/>
      <c r="BQ27" s="587"/>
      <c r="BR27" s="587"/>
      <c r="BS27" s="587"/>
      <c r="BT27" s="587"/>
      <c r="BU27" s="588"/>
      <c r="BV27" s="586">
        <v>218600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2490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1475100</v>
      </c>
      <c r="BO28" s="381"/>
      <c r="BP28" s="381"/>
      <c r="BQ28" s="381"/>
      <c r="BR28" s="381"/>
      <c r="BS28" s="381"/>
      <c r="BT28" s="381"/>
      <c r="BU28" s="382"/>
      <c r="BV28" s="380">
        <v>1654400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12</v>
      </c>
      <c r="M29" s="469"/>
      <c r="N29" s="469"/>
      <c r="O29" s="469"/>
      <c r="P29" s="508"/>
      <c r="Q29" s="468">
        <v>2350</v>
      </c>
      <c r="R29" s="469"/>
      <c r="S29" s="469"/>
      <c r="T29" s="469"/>
      <c r="U29" s="469"/>
      <c r="V29" s="508"/>
      <c r="W29" s="564"/>
      <c r="X29" s="565"/>
      <c r="Y29" s="566"/>
      <c r="Z29" s="467" t="s">
        <v>170</v>
      </c>
      <c r="AA29" s="447"/>
      <c r="AB29" s="447"/>
      <c r="AC29" s="447"/>
      <c r="AD29" s="447"/>
      <c r="AE29" s="447"/>
      <c r="AF29" s="447"/>
      <c r="AG29" s="448"/>
      <c r="AH29" s="468">
        <v>143</v>
      </c>
      <c r="AI29" s="469"/>
      <c r="AJ29" s="469"/>
      <c r="AK29" s="469"/>
      <c r="AL29" s="508"/>
      <c r="AM29" s="468">
        <v>434291</v>
      </c>
      <c r="AN29" s="469"/>
      <c r="AO29" s="469"/>
      <c r="AP29" s="469"/>
      <c r="AQ29" s="469"/>
      <c r="AR29" s="508"/>
      <c r="AS29" s="468">
        <v>3037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24700</v>
      </c>
      <c r="BO29" s="418"/>
      <c r="BP29" s="418"/>
      <c r="BQ29" s="418"/>
      <c r="BR29" s="418"/>
      <c r="BS29" s="418"/>
      <c r="BT29" s="418"/>
      <c r="BU29" s="419"/>
      <c r="BV29" s="417">
        <v>24600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10494920</v>
      </c>
      <c r="BO30" s="587"/>
      <c r="BP30" s="587"/>
      <c r="BQ30" s="587"/>
      <c r="BR30" s="587"/>
      <c r="BS30" s="587"/>
      <c r="BT30" s="587"/>
      <c r="BU30" s="588"/>
      <c r="BV30" s="586">
        <v>10829850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宮城県東部衛生処理組合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公園墓地事業特別会計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宮城県市町村職員退職手当組合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宮城県市町村非常勤消防団員補償報償組合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塩釜地区消防事務組合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宮城県市町村自治振興センター</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宮城県後期高齢者医療広域連合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宮城県後期高齢者医療事業会計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v>26.01</v>
      </c>
      <c r="G34" s="33">
        <v>29.45</v>
      </c>
      <c r="H34" s="33">
        <v>33.049999999999997</v>
      </c>
      <c r="I34" s="33">
        <v>34.76</v>
      </c>
      <c r="J34" s="34">
        <v>38.64</v>
      </c>
      <c r="K34" s="22"/>
      <c r="L34" s="22"/>
      <c r="M34" s="22"/>
      <c r="N34" s="22"/>
      <c r="O34" s="22"/>
      <c r="P34" s="22"/>
    </row>
    <row r="35" spans="1:16" ht="39" customHeight="1" x14ac:dyDescent="0.15">
      <c r="A35" s="22"/>
      <c r="B35" s="35"/>
      <c r="C35" s="1178" t="s">
        <v>526</v>
      </c>
      <c r="D35" s="1179"/>
      <c r="E35" s="1180"/>
      <c r="F35" s="36">
        <v>5.66</v>
      </c>
      <c r="G35" s="37">
        <v>33.72</v>
      </c>
      <c r="H35" s="37">
        <v>13.19</v>
      </c>
      <c r="I35" s="37">
        <v>14.19</v>
      </c>
      <c r="J35" s="38">
        <v>14.1</v>
      </c>
      <c r="K35" s="22"/>
      <c r="L35" s="22"/>
      <c r="M35" s="22"/>
      <c r="N35" s="22"/>
      <c r="O35" s="22"/>
      <c r="P35" s="22"/>
    </row>
    <row r="36" spans="1:16" ht="39" customHeight="1" x14ac:dyDescent="0.15">
      <c r="A36" s="22"/>
      <c r="B36" s="35"/>
      <c r="C36" s="1178" t="s">
        <v>527</v>
      </c>
      <c r="D36" s="1179"/>
      <c r="E36" s="1180"/>
      <c r="F36" s="36">
        <v>2.21</v>
      </c>
      <c r="G36" s="37">
        <v>1.85</v>
      </c>
      <c r="H36" s="37">
        <v>2.2400000000000002</v>
      </c>
      <c r="I36" s="37">
        <v>3.17</v>
      </c>
      <c r="J36" s="38">
        <v>2.54</v>
      </c>
      <c r="K36" s="22"/>
      <c r="L36" s="22"/>
      <c r="M36" s="22"/>
      <c r="N36" s="22"/>
      <c r="O36" s="22"/>
      <c r="P36" s="22"/>
    </row>
    <row r="37" spans="1:16" ht="39" customHeight="1" x14ac:dyDescent="0.15">
      <c r="A37" s="22"/>
      <c r="B37" s="35"/>
      <c r="C37" s="1178" t="s">
        <v>528</v>
      </c>
      <c r="D37" s="1179"/>
      <c r="E37" s="1180"/>
      <c r="F37" s="36">
        <v>0.98</v>
      </c>
      <c r="G37" s="37">
        <v>0.56000000000000005</v>
      </c>
      <c r="H37" s="37">
        <v>0.88</v>
      </c>
      <c r="I37" s="37">
        <v>2.31</v>
      </c>
      <c r="J37" s="38">
        <v>2.2999999999999998</v>
      </c>
      <c r="K37" s="22"/>
      <c r="L37" s="22"/>
      <c r="M37" s="22"/>
      <c r="N37" s="22"/>
      <c r="O37" s="22"/>
      <c r="P37" s="22"/>
    </row>
    <row r="38" spans="1:16" ht="39" customHeight="1" x14ac:dyDescent="0.15">
      <c r="A38" s="22"/>
      <c r="B38" s="35"/>
      <c r="C38" s="1178" t="s">
        <v>529</v>
      </c>
      <c r="D38" s="1179"/>
      <c r="E38" s="1180"/>
      <c r="F38" s="36">
        <v>0.24</v>
      </c>
      <c r="G38" s="37">
        <v>0.06</v>
      </c>
      <c r="H38" s="37">
        <v>0.34</v>
      </c>
      <c r="I38" s="37">
        <v>0.24</v>
      </c>
      <c r="J38" s="38">
        <v>0.25</v>
      </c>
      <c r="K38" s="22"/>
      <c r="L38" s="22"/>
      <c r="M38" s="22"/>
      <c r="N38" s="22"/>
      <c r="O38" s="22"/>
      <c r="P38" s="22"/>
    </row>
    <row r="39" spans="1:16" ht="39" customHeight="1" x14ac:dyDescent="0.15">
      <c r="A39" s="22"/>
      <c r="B39" s="35"/>
      <c r="C39" s="1178" t="s">
        <v>530</v>
      </c>
      <c r="D39" s="1179"/>
      <c r="E39" s="1180"/>
      <c r="F39" s="36">
        <v>0.11</v>
      </c>
      <c r="G39" s="37">
        <v>7.0000000000000007E-2</v>
      </c>
      <c r="H39" s="37">
        <v>0.06</v>
      </c>
      <c r="I39" s="37">
        <v>0.05</v>
      </c>
      <c r="J39" s="38">
        <v>0.06</v>
      </c>
      <c r="K39" s="22"/>
      <c r="L39" s="22"/>
      <c r="M39" s="22"/>
      <c r="N39" s="22"/>
      <c r="O39" s="22"/>
      <c r="P39" s="22"/>
    </row>
    <row r="40" spans="1:16" ht="39" customHeight="1" x14ac:dyDescent="0.15">
      <c r="A40" s="22"/>
      <c r="B40" s="35"/>
      <c r="C40" s="1178" t="s">
        <v>531</v>
      </c>
      <c r="D40" s="1179"/>
      <c r="E40" s="1180"/>
      <c r="F40" s="36">
        <v>0.02</v>
      </c>
      <c r="G40" s="37">
        <v>0.01</v>
      </c>
      <c r="H40" s="37">
        <v>0.01</v>
      </c>
      <c r="I40" s="37">
        <v>0.01</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533</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454</v>
      </c>
      <c r="L45" s="60">
        <v>365</v>
      </c>
      <c r="M45" s="60">
        <v>366</v>
      </c>
      <c r="N45" s="60">
        <v>343</v>
      </c>
      <c r="O45" s="61">
        <v>312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200</v>
      </c>
      <c r="L48" s="64">
        <v>219</v>
      </c>
      <c r="M48" s="64">
        <v>232</v>
      </c>
      <c r="N48" s="64">
        <v>300</v>
      </c>
      <c r="O48" s="65">
        <v>233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26</v>
      </c>
      <c r="L49" s="64">
        <v>25</v>
      </c>
      <c r="M49" s="64">
        <v>17</v>
      </c>
      <c r="N49" s="64">
        <v>18</v>
      </c>
      <c r="O49" s="65">
        <v>18</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3</v>
      </c>
      <c r="M50" s="64">
        <v>3</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501</v>
      </c>
      <c r="L52" s="64">
        <v>522</v>
      </c>
      <c r="M52" s="64">
        <v>539</v>
      </c>
      <c r="N52" s="64">
        <v>537</v>
      </c>
      <c r="O52" s="65">
        <v>528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182</v>
      </c>
      <c r="L53" s="69">
        <v>90</v>
      </c>
      <c r="M53" s="69">
        <v>79</v>
      </c>
      <c r="N53" s="69">
        <v>125</v>
      </c>
      <c r="O53" s="70">
        <v>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3662</v>
      </c>
      <c r="J41" s="83">
        <v>3773</v>
      </c>
      <c r="K41" s="83">
        <v>4559</v>
      </c>
      <c r="L41" s="83">
        <v>4829</v>
      </c>
      <c r="M41" s="84">
        <v>4950</v>
      </c>
    </row>
    <row r="42" spans="2:13" ht="27.75" customHeight="1" x14ac:dyDescent="0.15">
      <c r="B42" s="1204"/>
      <c r="C42" s="1205"/>
      <c r="D42" s="85"/>
      <c r="E42" s="1210" t="s">
        <v>26</v>
      </c>
      <c r="F42" s="1210"/>
      <c r="G42" s="1210"/>
      <c r="H42" s="1211"/>
      <c r="I42" s="86">
        <v>18</v>
      </c>
      <c r="J42" s="87">
        <v>15</v>
      </c>
      <c r="K42" s="87">
        <v>12</v>
      </c>
      <c r="L42" s="87">
        <v>10</v>
      </c>
      <c r="M42" s="88">
        <v>5</v>
      </c>
    </row>
    <row r="43" spans="2:13" ht="27.75" customHeight="1" x14ac:dyDescent="0.15">
      <c r="B43" s="1204"/>
      <c r="C43" s="1205"/>
      <c r="D43" s="85"/>
      <c r="E43" s="1210" t="s">
        <v>27</v>
      </c>
      <c r="F43" s="1210"/>
      <c r="G43" s="1210"/>
      <c r="H43" s="1211"/>
      <c r="I43" s="86">
        <v>3554</v>
      </c>
      <c r="J43" s="87">
        <v>3417</v>
      </c>
      <c r="K43" s="87">
        <v>3268</v>
      </c>
      <c r="L43" s="87">
        <v>3300</v>
      </c>
      <c r="M43" s="88">
        <v>3139</v>
      </c>
    </row>
    <row r="44" spans="2:13" ht="27.75" customHeight="1" x14ac:dyDescent="0.15">
      <c r="B44" s="1204"/>
      <c r="C44" s="1205"/>
      <c r="D44" s="85"/>
      <c r="E44" s="1210" t="s">
        <v>28</v>
      </c>
      <c r="F44" s="1210"/>
      <c r="G44" s="1210"/>
      <c r="H44" s="1211"/>
      <c r="I44" s="86">
        <v>84</v>
      </c>
      <c r="J44" s="87">
        <v>67</v>
      </c>
      <c r="K44" s="87">
        <v>59</v>
      </c>
      <c r="L44" s="87">
        <v>48</v>
      </c>
      <c r="M44" s="88">
        <v>32</v>
      </c>
    </row>
    <row r="45" spans="2:13" ht="27.75" customHeight="1" x14ac:dyDescent="0.15">
      <c r="B45" s="1204"/>
      <c r="C45" s="1205"/>
      <c r="D45" s="85"/>
      <c r="E45" s="1210" t="s">
        <v>29</v>
      </c>
      <c r="F45" s="1210"/>
      <c r="G45" s="1210"/>
      <c r="H45" s="1211"/>
      <c r="I45" s="86">
        <v>889</v>
      </c>
      <c r="J45" s="87">
        <v>820</v>
      </c>
      <c r="K45" s="87">
        <v>783</v>
      </c>
      <c r="L45" s="87">
        <v>655</v>
      </c>
      <c r="M45" s="88">
        <v>660</v>
      </c>
    </row>
    <row r="46" spans="2:13" ht="27.75" customHeight="1" x14ac:dyDescent="0.15">
      <c r="B46" s="1204"/>
      <c r="C46" s="1205"/>
      <c r="D46" s="89"/>
      <c r="E46" s="1210" t="s">
        <v>30</v>
      </c>
      <c r="F46" s="1210"/>
      <c r="G46" s="1210"/>
      <c r="H46" s="1211"/>
      <c r="I46" s="86" t="s">
        <v>477</v>
      </c>
      <c r="J46" s="87">
        <v>3</v>
      </c>
      <c r="K46" s="87">
        <v>3</v>
      </c>
      <c r="L46" s="87">
        <v>4</v>
      </c>
      <c r="M46" s="88">
        <v>5</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2200</v>
      </c>
      <c r="J50" s="87">
        <v>2319</v>
      </c>
      <c r="K50" s="87">
        <v>2702</v>
      </c>
      <c r="L50" s="87">
        <v>3123</v>
      </c>
      <c r="M50" s="88">
        <v>3271</v>
      </c>
    </row>
    <row r="51" spans="2:13" ht="27.75" customHeight="1" x14ac:dyDescent="0.15">
      <c r="B51" s="1204"/>
      <c r="C51" s="1205"/>
      <c r="D51" s="85"/>
      <c r="E51" s="1210" t="s">
        <v>36</v>
      </c>
      <c r="F51" s="1210"/>
      <c r="G51" s="1210"/>
      <c r="H51" s="1211"/>
      <c r="I51" s="86">
        <v>1224</v>
      </c>
      <c r="J51" s="87">
        <v>1063</v>
      </c>
      <c r="K51" s="87">
        <v>1193</v>
      </c>
      <c r="L51" s="87">
        <v>1099</v>
      </c>
      <c r="M51" s="88">
        <v>1096</v>
      </c>
    </row>
    <row r="52" spans="2:13" ht="27.75" customHeight="1" x14ac:dyDescent="0.15">
      <c r="B52" s="1206"/>
      <c r="C52" s="1207"/>
      <c r="D52" s="85"/>
      <c r="E52" s="1210" t="s">
        <v>37</v>
      </c>
      <c r="F52" s="1210"/>
      <c r="G52" s="1210"/>
      <c r="H52" s="1211"/>
      <c r="I52" s="86">
        <v>6129</v>
      </c>
      <c r="J52" s="87">
        <v>6105</v>
      </c>
      <c r="K52" s="87">
        <v>6282</v>
      </c>
      <c r="L52" s="87">
        <v>6232</v>
      </c>
      <c r="M52" s="88">
        <v>6249</v>
      </c>
    </row>
    <row r="53" spans="2:13" ht="27.75" customHeight="1" thickBot="1" x14ac:dyDescent="0.2">
      <c r="B53" s="1217" t="s">
        <v>38</v>
      </c>
      <c r="C53" s="1218"/>
      <c r="D53" s="92"/>
      <c r="E53" s="1219" t="s">
        <v>39</v>
      </c>
      <c r="F53" s="1219"/>
      <c r="G53" s="1219"/>
      <c r="H53" s="1220"/>
      <c r="I53" s="93">
        <v>-1345</v>
      </c>
      <c r="J53" s="94">
        <v>-1392</v>
      </c>
      <c r="K53" s="94">
        <v>-1494</v>
      </c>
      <c r="L53" s="94">
        <v>-1608</v>
      </c>
      <c r="M53" s="95">
        <v>-1825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22" zoomScaleNormal="100" zoomScaleSheetLayoutView="55" workbookViewId="0">
      <selection activeCell="I39" sqref="I39"/>
    </sheetView>
  </sheetViews>
  <sheetFormatPr defaultColWidth="0" defaultRowHeight="0" customHeight="1" zeroHeight="1" x14ac:dyDescent="0.15"/>
  <cols>
    <col min="1" max="1" width="6.42578125" style="245" customWidth="1"/>
    <col min="2" max="2" width="18.140625" style="245" customWidth="1"/>
    <col min="3" max="3" width="22.5703125" style="245" customWidth="1"/>
    <col min="4" max="9" width="18.140625" style="245" customWidth="1"/>
    <col min="10" max="10" width="22.7109375" style="245" customWidth="1"/>
    <col min="11" max="15" width="18.140625" style="245" customWidth="1"/>
    <col min="16" max="16" width="6.140625" style="252" customWidth="1"/>
    <col min="17" max="17" width="5.85546875" style="250" customWidth="1"/>
    <col min="18" max="18" width="19.140625" style="245" hidden="1"/>
    <col min="19" max="23" width="12.5703125" style="245" hidden="1"/>
    <col min="24" max="257" width="8.5703125" style="245" hidden="1"/>
    <col min="258" max="263" width="14.85546875" style="245" hidden="1"/>
    <col min="264" max="265" width="15.85546875" style="245" hidden="1"/>
    <col min="266" max="271" width="16.140625" style="245" hidden="1"/>
    <col min="272" max="272" width="6.140625" style="245" hidden="1"/>
    <col min="273" max="273" width="3" style="245" hidden="1"/>
    <col min="274" max="513" width="8.5703125" style="245" hidden="1"/>
    <col min="514" max="519" width="14.85546875" style="245" hidden="1"/>
    <col min="520" max="521" width="15.85546875" style="245" hidden="1"/>
    <col min="522" max="527" width="16.140625" style="245" hidden="1"/>
    <col min="528" max="528" width="6.140625" style="245" hidden="1"/>
    <col min="529" max="529" width="3" style="245" hidden="1"/>
    <col min="530" max="769" width="8.5703125" style="245" hidden="1"/>
    <col min="770" max="775" width="14.85546875" style="245" hidden="1"/>
    <col min="776" max="777" width="15.85546875" style="245" hidden="1"/>
    <col min="778" max="783" width="16.140625" style="245" hidden="1"/>
    <col min="784" max="784" width="6.140625" style="245" hidden="1"/>
    <col min="785" max="785" width="3" style="245" hidden="1"/>
    <col min="786" max="1025" width="8.5703125" style="245" hidden="1"/>
    <col min="1026" max="1031" width="14.85546875" style="245" hidden="1"/>
    <col min="1032" max="1033" width="15.85546875" style="245" hidden="1"/>
    <col min="1034" max="1039" width="16.140625" style="245" hidden="1"/>
    <col min="1040" max="1040" width="6.140625" style="245" hidden="1"/>
    <col min="1041" max="1041" width="3" style="245" hidden="1"/>
    <col min="1042" max="1281" width="8.5703125" style="245" hidden="1"/>
    <col min="1282" max="1287" width="14.85546875" style="245" hidden="1"/>
    <col min="1288" max="1289" width="15.85546875" style="245" hidden="1"/>
    <col min="1290" max="1295" width="16.140625" style="245" hidden="1"/>
    <col min="1296" max="1296" width="6.140625" style="245" hidden="1"/>
    <col min="1297" max="1297" width="3" style="245" hidden="1"/>
    <col min="1298" max="1537" width="8.5703125" style="245" hidden="1"/>
    <col min="1538" max="1543" width="14.85546875" style="245" hidden="1"/>
    <col min="1544" max="1545" width="15.85546875" style="245" hidden="1"/>
    <col min="1546" max="1551" width="16.140625" style="245" hidden="1"/>
    <col min="1552" max="1552" width="6.140625" style="245" hidden="1"/>
    <col min="1553" max="1553" width="3" style="245" hidden="1"/>
    <col min="1554" max="1793" width="8.5703125" style="245" hidden="1"/>
    <col min="1794" max="1799" width="14.85546875" style="245" hidden="1"/>
    <col min="1800" max="1801" width="15.85546875" style="245" hidden="1"/>
    <col min="1802" max="1807" width="16.140625" style="245" hidden="1"/>
    <col min="1808" max="1808" width="6.140625" style="245" hidden="1"/>
    <col min="1809" max="1809" width="3" style="245" hidden="1"/>
    <col min="1810" max="2049" width="8.5703125" style="245" hidden="1"/>
    <col min="2050" max="2055" width="14.85546875" style="245" hidden="1"/>
    <col min="2056" max="2057" width="15.85546875" style="245" hidden="1"/>
    <col min="2058" max="2063" width="16.140625" style="245" hidden="1"/>
    <col min="2064" max="2064" width="6.140625" style="245" hidden="1"/>
    <col min="2065" max="2065" width="3" style="245" hidden="1"/>
    <col min="2066" max="2305" width="8.5703125" style="245" hidden="1"/>
    <col min="2306" max="2311" width="14.85546875" style="245" hidden="1"/>
    <col min="2312" max="2313" width="15.85546875" style="245" hidden="1"/>
    <col min="2314" max="2319" width="16.140625" style="245" hidden="1"/>
    <col min="2320" max="2320" width="6.140625" style="245" hidden="1"/>
    <col min="2321" max="2321" width="3" style="245" hidden="1"/>
    <col min="2322" max="2561" width="8.5703125" style="245" hidden="1"/>
    <col min="2562" max="2567" width="14.85546875" style="245" hidden="1"/>
    <col min="2568" max="2569" width="15.85546875" style="245" hidden="1"/>
    <col min="2570" max="2575" width="16.140625" style="245" hidden="1"/>
    <col min="2576" max="2576" width="6.140625" style="245" hidden="1"/>
    <col min="2577" max="2577" width="3" style="245" hidden="1"/>
    <col min="2578" max="2817" width="8.5703125" style="245" hidden="1"/>
    <col min="2818" max="2823" width="14.85546875" style="245" hidden="1"/>
    <col min="2824" max="2825" width="15.85546875" style="245" hidden="1"/>
    <col min="2826" max="2831" width="16.140625" style="245" hidden="1"/>
    <col min="2832" max="2832" width="6.140625" style="245" hidden="1"/>
    <col min="2833" max="2833" width="3" style="245" hidden="1"/>
    <col min="2834" max="3073" width="8.5703125" style="245" hidden="1"/>
    <col min="3074" max="3079" width="14.85546875" style="245" hidden="1"/>
    <col min="3080" max="3081" width="15.85546875" style="245" hidden="1"/>
    <col min="3082" max="3087" width="16.140625" style="245" hidden="1"/>
    <col min="3088" max="3088" width="6.140625" style="245" hidden="1"/>
    <col min="3089" max="3089" width="3" style="245" hidden="1"/>
    <col min="3090" max="3329" width="8.5703125" style="245" hidden="1"/>
    <col min="3330" max="3335" width="14.85546875" style="245" hidden="1"/>
    <col min="3336" max="3337" width="15.85546875" style="245" hidden="1"/>
    <col min="3338" max="3343" width="16.140625" style="245" hidden="1"/>
    <col min="3344" max="3344" width="6.140625" style="245" hidden="1"/>
    <col min="3345" max="3345" width="3" style="245" hidden="1"/>
    <col min="3346" max="3585" width="8.5703125" style="245" hidden="1"/>
    <col min="3586" max="3591" width="14.85546875" style="245" hidden="1"/>
    <col min="3592" max="3593" width="15.85546875" style="245" hidden="1"/>
    <col min="3594" max="3599" width="16.140625" style="245" hidden="1"/>
    <col min="3600" max="3600" width="6.140625" style="245" hidden="1"/>
    <col min="3601" max="3601" width="3" style="245" hidden="1"/>
    <col min="3602" max="3841" width="8.5703125" style="245" hidden="1"/>
    <col min="3842" max="3847" width="14.85546875" style="245" hidden="1"/>
    <col min="3848" max="3849" width="15.85546875" style="245" hidden="1"/>
    <col min="3850" max="3855" width="16.140625" style="245" hidden="1"/>
    <col min="3856" max="3856" width="6.140625" style="245" hidden="1"/>
    <col min="3857" max="3857" width="3" style="245" hidden="1"/>
    <col min="3858" max="4097" width="8.5703125" style="245" hidden="1"/>
    <col min="4098" max="4103" width="14.85546875" style="245" hidden="1"/>
    <col min="4104" max="4105" width="15.85546875" style="245" hidden="1"/>
    <col min="4106" max="4111" width="16.140625" style="245" hidden="1"/>
    <col min="4112" max="4112" width="6.140625" style="245" hidden="1"/>
    <col min="4113" max="4113" width="3" style="245" hidden="1"/>
    <col min="4114" max="4353" width="8.5703125" style="245" hidden="1"/>
    <col min="4354" max="4359" width="14.85546875" style="245" hidden="1"/>
    <col min="4360" max="4361" width="15.85546875" style="245" hidden="1"/>
    <col min="4362" max="4367" width="16.140625" style="245" hidden="1"/>
    <col min="4368" max="4368" width="6.140625" style="245" hidden="1"/>
    <col min="4369" max="4369" width="3" style="245" hidden="1"/>
    <col min="4370" max="4609" width="8.5703125" style="245" hidden="1"/>
    <col min="4610" max="4615" width="14.85546875" style="245" hidden="1"/>
    <col min="4616" max="4617" width="15.85546875" style="245" hidden="1"/>
    <col min="4618" max="4623" width="16.140625" style="245" hidden="1"/>
    <col min="4624" max="4624" width="6.140625" style="245" hidden="1"/>
    <col min="4625" max="4625" width="3" style="245" hidden="1"/>
    <col min="4626" max="4865" width="8.5703125" style="245" hidden="1"/>
    <col min="4866" max="4871" width="14.85546875" style="245" hidden="1"/>
    <col min="4872" max="4873" width="15.85546875" style="245" hidden="1"/>
    <col min="4874" max="4879" width="16.140625" style="245" hidden="1"/>
    <col min="4880" max="4880" width="6.140625" style="245" hidden="1"/>
    <col min="4881" max="4881" width="3" style="245" hidden="1"/>
    <col min="4882" max="5121" width="8.5703125" style="245" hidden="1"/>
    <col min="5122" max="5127" width="14.85546875" style="245" hidden="1"/>
    <col min="5128" max="5129" width="15.85546875" style="245" hidden="1"/>
    <col min="5130" max="5135" width="16.140625" style="245" hidden="1"/>
    <col min="5136" max="5136" width="6.140625" style="245" hidden="1"/>
    <col min="5137" max="5137" width="3" style="245" hidden="1"/>
    <col min="5138" max="5377" width="8.5703125" style="245" hidden="1"/>
    <col min="5378" max="5383" width="14.85546875" style="245" hidden="1"/>
    <col min="5384" max="5385" width="15.85546875" style="245" hidden="1"/>
    <col min="5386" max="5391" width="16.140625" style="245" hidden="1"/>
    <col min="5392" max="5392" width="6.140625" style="245" hidden="1"/>
    <col min="5393" max="5393" width="3" style="245" hidden="1"/>
    <col min="5394" max="5633" width="8.5703125" style="245" hidden="1"/>
    <col min="5634" max="5639" width="14.85546875" style="245" hidden="1"/>
    <col min="5640" max="5641" width="15.85546875" style="245" hidden="1"/>
    <col min="5642" max="5647" width="16.140625" style="245" hidden="1"/>
    <col min="5648" max="5648" width="6.140625" style="245" hidden="1"/>
    <col min="5649" max="5649" width="3" style="245" hidden="1"/>
    <col min="5650" max="5889" width="8.5703125" style="245" hidden="1"/>
    <col min="5890" max="5895" width="14.85546875" style="245" hidden="1"/>
    <col min="5896" max="5897" width="15.85546875" style="245" hidden="1"/>
    <col min="5898" max="5903" width="16.140625" style="245" hidden="1"/>
    <col min="5904" max="5904" width="6.140625" style="245" hidden="1"/>
    <col min="5905" max="5905" width="3" style="245" hidden="1"/>
    <col min="5906" max="6145" width="8.5703125" style="245" hidden="1"/>
    <col min="6146" max="6151" width="14.85546875" style="245" hidden="1"/>
    <col min="6152" max="6153" width="15.85546875" style="245" hidden="1"/>
    <col min="6154" max="6159" width="16.140625" style="245" hidden="1"/>
    <col min="6160" max="6160" width="6.140625" style="245" hidden="1"/>
    <col min="6161" max="6161" width="3" style="245" hidden="1"/>
    <col min="6162" max="6401" width="8.5703125" style="245" hidden="1"/>
    <col min="6402" max="6407" width="14.85546875" style="245" hidden="1"/>
    <col min="6408" max="6409" width="15.85546875" style="245" hidden="1"/>
    <col min="6410" max="6415" width="16.140625" style="245" hidden="1"/>
    <col min="6416" max="6416" width="6.140625" style="245" hidden="1"/>
    <col min="6417" max="6417" width="3" style="245" hidden="1"/>
    <col min="6418" max="6657" width="8.5703125" style="245" hidden="1"/>
    <col min="6658" max="6663" width="14.85546875" style="245" hidden="1"/>
    <col min="6664" max="6665" width="15.85546875" style="245" hidden="1"/>
    <col min="6666" max="6671" width="16.140625" style="245" hidden="1"/>
    <col min="6672" max="6672" width="6.140625" style="245" hidden="1"/>
    <col min="6673" max="6673" width="3" style="245" hidden="1"/>
    <col min="6674" max="6913" width="8.5703125" style="245" hidden="1"/>
    <col min="6914" max="6919" width="14.85546875" style="245" hidden="1"/>
    <col min="6920" max="6921" width="15.85546875" style="245" hidden="1"/>
    <col min="6922" max="6927" width="16.140625" style="245" hidden="1"/>
    <col min="6928" max="6928" width="6.140625" style="245" hidden="1"/>
    <col min="6929" max="6929" width="3" style="245" hidden="1"/>
    <col min="6930" max="7169" width="8.5703125" style="245" hidden="1"/>
    <col min="7170" max="7175" width="14.85546875" style="245" hidden="1"/>
    <col min="7176" max="7177" width="15.85546875" style="245" hidden="1"/>
    <col min="7178" max="7183" width="16.140625" style="245" hidden="1"/>
    <col min="7184" max="7184" width="6.140625" style="245" hidden="1"/>
    <col min="7185" max="7185" width="3" style="245" hidden="1"/>
    <col min="7186" max="7425" width="8.5703125" style="245" hidden="1"/>
    <col min="7426" max="7431" width="14.85546875" style="245" hidden="1"/>
    <col min="7432" max="7433" width="15.85546875" style="245" hidden="1"/>
    <col min="7434" max="7439" width="16.140625" style="245" hidden="1"/>
    <col min="7440" max="7440" width="6.140625" style="245" hidden="1"/>
    <col min="7441" max="7441" width="3" style="245" hidden="1"/>
    <col min="7442" max="7681" width="8.5703125" style="245" hidden="1"/>
    <col min="7682" max="7687" width="14.85546875" style="245" hidden="1"/>
    <col min="7688" max="7689" width="15.85546875" style="245" hidden="1"/>
    <col min="7690" max="7695" width="16.140625" style="245" hidden="1"/>
    <col min="7696" max="7696" width="6.140625" style="245" hidden="1"/>
    <col min="7697" max="7697" width="3" style="245" hidden="1"/>
    <col min="7698" max="7937" width="8.5703125" style="245" hidden="1"/>
    <col min="7938" max="7943" width="14.85546875" style="245" hidden="1"/>
    <col min="7944" max="7945" width="15.85546875" style="245" hidden="1"/>
    <col min="7946" max="7951" width="16.140625" style="245" hidden="1"/>
    <col min="7952" max="7952" width="6.140625" style="245" hidden="1"/>
    <col min="7953" max="7953" width="3" style="245" hidden="1"/>
    <col min="7954" max="8193" width="8.5703125" style="245" hidden="1"/>
    <col min="8194" max="8199" width="14.85546875" style="245" hidden="1"/>
    <col min="8200" max="8201" width="15.85546875" style="245" hidden="1"/>
    <col min="8202" max="8207" width="16.140625" style="245" hidden="1"/>
    <col min="8208" max="8208" width="6.140625" style="245" hidden="1"/>
    <col min="8209" max="8209" width="3" style="245" hidden="1"/>
    <col min="8210" max="8449" width="8.5703125" style="245" hidden="1"/>
    <col min="8450" max="8455" width="14.85546875" style="245" hidden="1"/>
    <col min="8456" max="8457" width="15.85546875" style="245" hidden="1"/>
    <col min="8458" max="8463" width="16.140625" style="245" hidden="1"/>
    <col min="8464" max="8464" width="6.140625" style="245" hidden="1"/>
    <col min="8465" max="8465" width="3" style="245" hidden="1"/>
    <col min="8466" max="8705" width="8.5703125" style="245" hidden="1"/>
    <col min="8706" max="8711" width="14.85546875" style="245" hidden="1"/>
    <col min="8712" max="8713" width="15.85546875" style="245" hidden="1"/>
    <col min="8714" max="8719" width="16.140625" style="245" hidden="1"/>
    <col min="8720" max="8720" width="6.140625" style="245" hidden="1"/>
    <col min="8721" max="8721" width="3" style="245" hidden="1"/>
    <col min="8722" max="8961" width="8.5703125" style="245" hidden="1"/>
    <col min="8962" max="8967" width="14.85546875" style="245" hidden="1"/>
    <col min="8968" max="8969" width="15.85546875" style="245" hidden="1"/>
    <col min="8970" max="8975" width="16.140625" style="245" hidden="1"/>
    <col min="8976" max="8976" width="6.140625" style="245" hidden="1"/>
    <col min="8977" max="8977" width="3" style="245" hidden="1"/>
    <col min="8978" max="9217" width="8.5703125" style="245" hidden="1"/>
    <col min="9218" max="9223" width="14.85546875" style="245" hidden="1"/>
    <col min="9224" max="9225" width="15.85546875" style="245" hidden="1"/>
    <col min="9226" max="9231" width="16.140625" style="245" hidden="1"/>
    <col min="9232" max="9232" width="6.140625" style="245" hidden="1"/>
    <col min="9233" max="9233" width="3" style="245" hidden="1"/>
    <col min="9234" max="9473" width="8.5703125" style="245" hidden="1"/>
    <col min="9474" max="9479" width="14.85546875" style="245" hidden="1"/>
    <col min="9480" max="9481" width="15.85546875" style="245" hidden="1"/>
    <col min="9482" max="9487" width="16.140625" style="245" hidden="1"/>
    <col min="9488" max="9488" width="6.140625" style="245" hidden="1"/>
    <col min="9489" max="9489" width="3" style="245" hidden="1"/>
    <col min="9490" max="9729" width="8.5703125" style="245" hidden="1"/>
    <col min="9730" max="9735" width="14.85546875" style="245" hidden="1"/>
    <col min="9736" max="9737" width="15.85546875" style="245" hidden="1"/>
    <col min="9738" max="9743" width="16.140625" style="245" hidden="1"/>
    <col min="9744" max="9744" width="6.140625" style="245" hidden="1"/>
    <col min="9745" max="9745" width="3" style="245" hidden="1"/>
    <col min="9746" max="9985" width="8.5703125" style="245" hidden="1"/>
    <col min="9986" max="9991" width="14.85546875" style="245" hidden="1"/>
    <col min="9992" max="9993" width="15.85546875" style="245" hidden="1"/>
    <col min="9994" max="9999" width="16.140625" style="245" hidden="1"/>
    <col min="10000" max="10000" width="6.140625" style="245" hidden="1"/>
    <col min="10001" max="10001" width="3" style="245" hidden="1"/>
    <col min="10002" max="10241" width="8.5703125" style="245" hidden="1"/>
    <col min="10242" max="10247" width="14.85546875" style="245" hidden="1"/>
    <col min="10248" max="10249" width="15.85546875" style="245" hidden="1"/>
    <col min="10250" max="10255" width="16.140625" style="245" hidden="1"/>
    <col min="10256" max="10256" width="6.140625" style="245" hidden="1"/>
    <col min="10257" max="10257" width="3" style="245" hidden="1"/>
    <col min="10258" max="10497" width="8.5703125" style="245" hidden="1"/>
    <col min="10498" max="10503" width="14.85546875" style="245" hidden="1"/>
    <col min="10504" max="10505" width="15.85546875" style="245" hidden="1"/>
    <col min="10506" max="10511" width="16.140625" style="245" hidden="1"/>
    <col min="10512" max="10512" width="6.140625" style="245" hidden="1"/>
    <col min="10513" max="10513" width="3" style="245" hidden="1"/>
    <col min="10514" max="10753" width="8.5703125" style="245" hidden="1"/>
    <col min="10754" max="10759" width="14.85546875" style="245" hidden="1"/>
    <col min="10760" max="10761" width="15.85546875" style="245" hidden="1"/>
    <col min="10762" max="10767" width="16.140625" style="245" hidden="1"/>
    <col min="10768" max="10768" width="6.140625" style="245" hidden="1"/>
    <col min="10769" max="10769" width="3" style="245" hidden="1"/>
    <col min="10770" max="11009" width="8.5703125" style="245" hidden="1"/>
    <col min="11010" max="11015" width="14.85546875" style="245" hidden="1"/>
    <col min="11016" max="11017" width="15.85546875" style="245" hidden="1"/>
    <col min="11018" max="11023" width="16.140625" style="245" hidden="1"/>
    <col min="11024" max="11024" width="6.140625" style="245" hidden="1"/>
    <col min="11025" max="11025" width="3" style="245" hidden="1"/>
    <col min="11026" max="11265" width="8.5703125" style="245" hidden="1"/>
    <col min="11266" max="11271" width="14.85546875" style="245" hidden="1"/>
    <col min="11272" max="11273" width="15.85546875" style="245" hidden="1"/>
    <col min="11274" max="11279" width="16.140625" style="245" hidden="1"/>
    <col min="11280" max="11280" width="6.140625" style="245" hidden="1"/>
    <col min="11281" max="11281" width="3" style="245" hidden="1"/>
    <col min="11282" max="11521" width="8.5703125" style="245" hidden="1"/>
    <col min="11522" max="11527" width="14.85546875" style="245" hidden="1"/>
    <col min="11528" max="11529" width="15.85546875" style="245" hidden="1"/>
    <col min="11530" max="11535" width="16.140625" style="245" hidden="1"/>
    <col min="11536" max="11536" width="6.140625" style="245" hidden="1"/>
    <col min="11537" max="11537" width="3" style="245" hidden="1"/>
    <col min="11538" max="11777" width="8.5703125" style="245" hidden="1"/>
    <col min="11778" max="11783" width="14.85546875" style="245" hidden="1"/>
    <col min="11784" max="11785" width="15.85546875" style="245" hidden="1"/>
    <col min="11786" max="11791" width="16.140625" style="245" hidden="1"/>
    <col min="11792" max="11792" width="6.140625" style="245" hidden="1"/>
    <col min="11793" max="11793" width="3" style="245" hidden="1"/>
    <col min="11794" max="12033" width="8.5703125" style="245" hidden="1"/>
    <col min="12034" max="12039" width="14.85546875" style="245" hidden="1"/>
    <col min="12040" max="12041" width="15.85546875" style="245" hidden="1"/>
    <col min="12042" max="12047" width="16.140625" style="245" hidden="1"/>
    <col min="12048" max="12048" width="6.140625" style="245" hidden="1"/>
    <col min="12049" max="12049" width="3" style="245" hidden="1"/>
    <col min="12050" max="12289" width="8.5703125" style="245" hidden="1"/>
    <col min="12290" max="12295" width="14.85546875" style="245" hidden="1"/>
    <col min="12296" max="12297" width="15.85546875" style="245" hidden="1"/>
    <col min="12298" max="12303" width="16.140625" style="245" hidden="1"/>
    <col min="12304" max="12304" width="6.140625" style="245" hidden="1"/>
    <col min="12305" max="12305" width="3" style="245" hidden="1"/>
    <col min="12306" max="12545" width="8.5703125" style="245" hidden="1"/>
    <col min="12546" max="12551" width="14.85546875" style="245" hidden="1"/>
    <col min="12552" max="12553" width="15.85546875" style="245" hidden="1"/>
    <col min="12554" max="12559" width="16.140625" style="245" hidden="1"/>
    <col min="12560" max="12560" width="6.140625" style="245" hidden="1"/>
    <col min="12561" max="12561" width="3" style="245" hidden="1"/>
    <col min="12562" max="12801" width="8.5703125" style="245" hidden="1"/>
    <col min="12802" max="12807" width="14.85546875" style="245" hidden="1"/>
    <col min="12808" max="12809" width="15.85546875" style="245" hidden="1"/>
    <col min="12810" max="12815" width="16.140625" style="245" hidden="1"/>
    <col min="12816" max="12816" width="6.140625" style="245" hidden="1"/>
    <col min="12817" max="12817" width="3" style="245" hidden="1"/>
    <col min="12818" max="13057" width="8.5703125" style="245" hidden="1"/>
    <col min="13058" max="13063" width="14.85546875" style="245" hidden="1"/>
    <col min="13064" max="13065" width="15.85546875" style="245" hidden="1"/>
    <col min="13066" max="13071" width="16.140625" style="245" hidden="1"/>
    <col min="13072" max="13072" width="6.140625" style="245" hidden="1"/>
    <col min="13073" max="13073" width="3" style="245" hidden="1"/>
    <col min="13074" max="13313" width="8.5703125" style="245" hidden="1"/>
    <col min="13314" max="13319" width="14.85546875" style="245" hidden="1"/>
    <col min="13320" max="13321" width="15.85546875" style="245" hidden="1"/>
    <col min="13322" max="13327" width="16.140625" style="245" hidden="1"/>
    <col min="13328" max="13328" width="6.140625" style="245" hidden="1"/>
    <col min="13329" max="13329" width="3" style="245" hidden="1"/>
    <col min="13330" max="13569" width="8.5703125" style="245" hidden="1"/>
    <col min="13570" max="13575" width="14.85546875" style="245" hidden="1"/>
    <col min="13576" max="13577" width="15.85546875" style="245" hidden="1"/>
    <col min="13578" max="13583" width="16.140625" style="245" hidden="1"/>
    <col min="13584" max="13584" width="6.140625" style="245" hidden="1"/>
    <col min="13585" max="13585" width="3" style="245" hidden="1"/>
    <col min="13586" max="13825" width="8.5703125" style="245" hidden="1"/>
    <col min="13826" max="13831" width="14.85546875" style="245" hidden="1"/>
    <col min="13832" max="13833" width="15.85546875" style="245" hidden="1"/>
    <col min="13834" max="13839" width="16.140625" style="245" hidden="1"/>
    <col min="13840" max="13840" width="6.140625" style="245" hidden="1"/>
    <col min="13841" max="13841" width="3" style="245" hidden="1"/>
    <col min="13842" max="14081" width="8.5703125" style="245" hidden="1"/>
    <col min="14082" max="14087" width="14.85546875" style="245" hidden="1"/>
    <col min="14088" max="14089" width="15.85546875" style="245" hidden="1"/>
    <col min="14090" max="14095" width="16.140625" style="245" hidden="1"/>
    <col min="14096" max="14096" width="6.140625" style="245" hidden="1"/>
    <col min="14097" max="14097" width="3" style="245" hidden="1"/>
    <col min="14098" max="14337" width="8.5703125" style="245" hidden="1"/>
    <col min="14338" max="14343" width="14.85546875" style="245" hidden="1"/>
    <col min="14344" max="14345" width="15.85546875" style="245" hidden="1"/>
    <col min="14346" max="14351" width="16.140625" style="245" hidden="1"/>
    <col min="14352" max="14352" width="6.140625" style="245" hidden="1"/>
    <col min="14353" max="14353" width="3" style="245" hidden="1"/>
    <col min="14354" max="14593" width="8.5703125" style="245" hidden="1"/>
    <col min="14594" max="14599" width="14.85546875" style="245" hidden="1"/>
    <col min="14600" max="14601" width="15.85546875" style="245" hidden="1"/>
    <col min="14602" max="14607" width="16.140625" style="245" hidden="1"/>
    <col min="14608" max="14608" width="6.140625" style="245" hidden="1"/>
    <col min="14609" max="14609" width="3" style="245" hidden="1"/>
    <col min="14610" max="14849" width="8.5703125" style="245" hidden="1"/>
    <col min="14850" max="14855" width="14.85546875" style="245" hidden="1"/>
    <col min="14856" max="14857" width="15.85546875" style="245" hidden="1"/>
    <col min="14858" max="14863" width="16.140625" style="245" hidden="1"/>
    <col min="14864" max="14864" width="6.140625" style="245" hidden="1"/>
    <col min="14865" max="14865" width="3" style="245" hidden="1"/>
    <col min="14866" max="15105" width="8.5703125" style="245" hidden="1"/>
    <col min="15106" max="15111" width="14.85546875" style="245" hidden="1"/>
    <col min="15112" max="15113" width="15.85546875" style="245" hidden="1"/>
    <col min="15114" max="15119" width="16.140625" style="245" hidden="1"/>
    <col min="15120" max="15120" width="6.140625" style="245" hidden="1"/>
    <col min="15121" max="15121" width="3" style="245" hidden="1"/>
    <col min="15122" max="15361" width="8.5703125" style="245" hidden="1"/>
    <col min="15362" max="15367" width="14.85546875" style="245" hidden="1"/>
    <col min="15368" max="15369" width="15.85546875" style="245" hidden="1"/>
    <col min="15370" max="15375" width="16.140625" style="245" hidden="1"/>
    <col min="15376" max="15376" width="6.140625" style="245" hidden="1"/>
    <col min="15377" max="15377" width="3" style="245" hidden="1"/>
    <col min="15378" max="15617" width="8.5703125" style="245" hidden="1"/>
    <col min="15618" max="15623" width="14.85546875" style="245" hidden="1"/>
    <col min="15624" max="15625" width="15.85546875" style="245" hidden="1"/>
    <col min="15626" max="15631" width="16.140625" style="245" hidden="1"/>
    <col min="15632" max="15632" width="6.140625" style="245" hidden="1"/>
    <col min="15633" max="15633" width="3" style="245" hidden="1"/>
    <col min="15634" max="15873" width="8.5703125" style="245" hidden="1"/>
    <col min="15874" max="15879" width="14.85546875" style="245" hidden="1"/>
    <col min="15880" max="15881" width="15.85546875" style="245" hidden="1"/>
    <col min="15882" max="15887" width="16.140625" style="245" hidden="1"/>
    <col min="15888" max="15888" width="6.140625" style="245" hidden="1"/>
    <col min="15889" max="15889" width="3" style="245" hidden="1"/>
    <col min="15890" max="16129" width="8.5703125" style="245" hidden="1"/>
    <col min="16130" max="16135" width="14.85546875" style="245" hidden="1"/>
    <col min="16136" max="16137" width="15.85546875" style="245" hidden="1"/>
    <col min="16138" max="16143" width="16.140625" style="245" hidden="1"/>
    <col min="16144" max="16144" width="6.140625" style="245" hidden="1"/>
    <col min="16145" max="16145" width="3" style="245" hidden="1"/>
    <col min="16146" max="16384" width="8.57031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551</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551</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547</v>
      </c>
      <c r="I42" s="354"/>
      <c r="J42" s="354"/>
      <c r="K42" s="354"/>
      <c r="L42" s="246"/>
      <c r="M42" s="246"/>
      <c r="N42" s="246"/>
      <c r="O42" s="246"/>
    </row>
    <row r="43" spans="2:17" ht="13.5" x14ac:dyDescent="0.15">
      <c r="B43" s="250"/>
      <c r="C43" s="246"/>
      <c r="D43" s="246"/>
      <c r="E43" s="246"/>
      <c r="F43" s="246"/>
      <c r="G43" s="1233" t="s">
        <v>553</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549</v>
      </c>
    </row>
    <row r="50" spans="1:17" ht="13.5" x14ac:dyDescent="0.15">
      <c r="B50" s="250"/>
      <c r="C50" s="246"/>
      <c r="D50" s="246"/>
      <c r="E50" s="246"/>
      <c r="F50" s="246"/>
      <c r="G50" s="1242"/>
      <c r="H50" s="1243"/>
      <c r="I50" s="1243"/>
      <c r="J50" s="1244"/>
      <c r="K50" s="347" t="s">
        <v>517</v>
      </c>
      <c r="L50" s="347" t="s">
        <v>518</v>
      </c>
      <c r="M50" s="347" t="s">
        <v>519</v>
      </c>
      <c r="N50" s="347" t="s">
        <v>520</v>
      </c>
      <c r="O50" s="347" t="s">
        <v>521</v>
      </c>
    </row>
    <row r="51" spans="1:17" ht="13.5" x14ac:dyDescent="0.15">
      <c r="B51" s="250"/>
      <c r="C51" s="246"/>
      <c r="D51" s="246"/>
      <c r="E51" s="246"/>
      <c r="F51" s="246"/>
      <c r="G51" s="1245" t="s">
        <v>545</v>
      </c>
      <c r="H51" s="1246"/>
      <c r="I51" s="1251" t="s">
        <v>543</v>
      </c>
      <c r="J51" s="1251"/>
      <c r="K51" s="1256"/>
      <c r="L51" s="1256"/>
      <c r="M51" s="1256"/>
      <c r="N51" s="1221"/>
      <c r="O51" s="1221"/>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552</v>
      </c>
      <c r="J53" s="1231"/>
      <c r="K53" s="1255"/>
      <c r="L53" s="1255"/>
      <c r="M53" s="1255"/>
      <c r="N53" s="1253">
        <v>43.3</v>
      </c>
      <c r="O53" s="1253">
        <v>44.5</v>
      </c>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544</v>
      </c>
      <c r="H55" s="1226"/>
      <c r="I55" s="1231" t="s">
        <v>543</v>
      </c>
      <c r="J55" s="1231"/>
      <c r="K55" s="1256"/>
      <c r="L55" s="1256"/>
      <c r="M55" s="1256"/>
      <c r="N55" s="1221">
        <v>36.5</v>
      </c>
      <c r="O55" s="1221">
        <v>32.9</v>
      </c>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552</v>
      </c>
      <c r="J57" s="1223"/>
      <c r="K57" s="1255"/>
      <c r="L57" s="1255"/>
      <c r="M57" s="1255"/>
      <c r="N57" s="1253">
        <v>54.1</v>
      </c>
      <c r="O57" s="1253">
        <v>56.7</v>
      </c>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548</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547</v>
      </c>
      <c r="I64" s="354"/>
      <c r="J64" s="354"/>
      <c r="K64" s="354"/>
      <c r="L64" s="246"/>
      <c r="M64" s="246"/>
      <c r="N64" s="246"/>
      <c r="O64" s="246"/>
    </row>
    <row r="65" spans="2:30" ht="13.5" x14ac:dyDescent="0.15">
      <c r="B65" s="250"/>
      <c r="C65" s="246"/>
      <c r="D65" s="246"/>
      <c r="E65" s="246"/>
      <c r="F65" s="246"/>
      <c r="G65" s="1233" t="s">
        <v>554</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546</v>
      </c>
      <c r="I71" s="351"/>
      <c r="J71" s="350"/>
      <c r="K71" s="350"/>
      <c r="L71" s="349"/>
      <c r="M71" s="350"/>
      <c r="N71" s="349"/>
      <c r="O71" s="348"/>
    </row>
    <row r="72" spans="2:30" ht="13.5" x14ac:dyDescent="0.15">
      <c r="B72" s="250"/>
      <c r="C72" s="246"/>
      <c r="D72" s="246"/>
      <c r="E72" s="246"/>
      <c r="F72" s="246"/>
      <c r="G72" s="1242"/>
      <c r="H72" s="1243"/>
      <c r="I72" s="1243"/>
      <c r="J72" s="1244"/>
      <c r="K72" s="347" t="s">
        <v>517</v>
      </c>
      <c r="L72" s="347" t="s">
        <v>518</v>
      </c>
      <c r="M72" s="347" t="s">
        <v>519</v>
      </c>
      <c r="N72" s="347" t="s">
        <v>520</v>
      </c>
      <c r="O72" s="347" t="s">
        <v>521</v>
      </c>
    </row>
    <row r="73" spans="2:30" ht="13.5" x14ac:dyDescent="0.15">
      <c r="B73" s="250"/>
      <c r="C73" s="246"/>
      <c r="D73" s="246"/>
      <c r="E73" s="246"/>
      <c r="F73" s="246"/>
      <c r="G73" s="1245" t="s">
        <v>545</v>
      </c>
      <c r="H73" s="1246"/>
      <c r="I73" s="1251" t="s">
        <v>543</v>
      </c>
      <c r="J73" s="1251"/>
      <c r="K73" s="1232"/>
      <c r="L73" s="1232"/>
      <c r="M73" s="1221"/>
      <c r="N73" s="1221"/>
      <c r="O73" s="1221"/>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542</v>
      </c>
      <c r="J75" s="1231"/>
      <c r="K75" s="1253">
        <v>7.5</v>
      </c>
      <c r="L75" s="1253">
        <v>5.2</v>
      </c>
      <c r="M75" s="1253">
        <v>3.2</v>
      </c>
      <c r="N75" s="1253">
        <v>2.6</v>
      </c>
      <c r="O75" s="1253">
        <v>2.1</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544</v>
      </c>
      <c r="H77" s="1226"/>
      <c r="I77" s="1231" t="s">
        <v>543</v>
      </c>
      <c r="J77" s="1231"/>
      <c r="K77" s="1232">
        <v>30.7</v>
      </c>
      <c r="L77" s="1232">
        <v>22.3</v>
      </c>
      <c r="M77" s="1221">
        <v>20.3</v>
      </c>
      <c r="N77" s="1221">
        <v>36.5</v>
      </c>
      <c r="O77" s="1221">
        <v>32.9</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542</v>
      </c>
      <c r="J79" s="1223"/>
      <c r="K79" s="1224">
        <v>9.1999999999999993</v>
      </c>
      <c r="L79" s="1224">
        <v>8.5</v>
      </c>
      <c r="M79" s="1224">
        <v>7.7</v>
      </c>
      <c r="N79" s="1224">
        <v>9</v>
      </c>
      <c r="O79" s="1224">
        <v>8.1999999999999993</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H97" zoomScaleNormal="100" zoomScaleSheetLayoutView="70" workbookViewId="0"/>
  </sheetViews>
  <sheetFormatPr defaultColWidth="0" defaultRowHeight="13.5" customHeight="1" zeroHeight="1" x14ac:dyDescent="0.15"/>
  <cols>
    <col min="1" max="1" width="9.140625" style="244" customWidth="1"/>
    <col min="2" max="16" width="9" style="244" customWidth="1"/>
    <col min="17" max="17" width="9.140625" style="244" customWidth="1"/>
    <col min="18" max="18" width="9.1406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heetViews>
  <sheetFormatPr defaultColWidth="0" defaultRowHeight="13.5" customHeight="1" zeroHeight="1" x14ac:dyDescent="0.15"/>
  <cols>
    <col min="1" max="1" width="9.140625" style="244" customWidth="1"/>
    <col min="2" max="16" width="9" style="244" customWidth="1"/>
    <col min="17" max="17" width="9.140625" style="244" customWidth="1"/>
    <col min="18" max="18" width="9.1406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40625" defaultRowHeight="13.5" x14ac:dyDescent="0.15"/>
  <cols>
    <col min="1" max="1" width="45.85546875" style="106" customWidth="1"/>
    <col min="2" max="8" width="13.42578125" style="106" customWidth="1"/>
    <col min="9" max="16384" width="11.1406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128860</v>
      </c>
      <c r="E3" s="118"/>
      <c r="F3" s="119">
        <v>46819</v>
      </c>
      <c r="G3" s="120"/>
      <c r="H3" s="121"/>
    </row>
    <row r="4" spans="1:8" x14ac:dyDescent="0.15">
      <c r="A4" s="122"/>
      <c r="B4" s="123"/>
      <c r="C4" s="124"/>
      <c r="D4" s="125">
        <v>49796</v>
      </c>
      <c r="E4" s="126"/>
      <c r="F4" s="127">
        <v>24121</v>
      </c>
      <c r="G4" s="128"/>
      <c r="H4" s="129"/>
    </row>
    <row r="5" spans="1:8" x14ac:dyDescent="0.15">
      <c r="A5" s="110" t="s">
        <v>511</v>
      </c>
      <c r="B5" s="115"/>
      <c r="C5" s="116"/>
      <c r="D5" s="117">
        <v>249807</v>
      </c>
      <c r="E5" s="118"/>
      <c r="F5" s="119">
        <v>53270</v>
      </c>
      <c r="G5" s="120"/>
      <c r="H5" s="121"/>
    </row>
    <row r="6" spans="1:8" x14ac:dyDescent="0.15">
      <c r="A6" s="122"/>
      <c r="B6" s="123"/>
      <c r="C6" s="124"/>
      <c r="D6" s="125">
        <v>10061</v>
      </c>
      <c r="E6" s="126"/>
      <c r="F6" s="127">
        <v>24316</v>
      </c>
      <c r="G6" s="128"/>
      <c r="H6" s="129"/>
    </row>
    <row r="7" spans="1:8" x14ac:dyDescent="0.15">
      <c r="A7" s="110" t="s">
        <v>512</v>
      </c>
      <c r="B7" s="115"/>
      <c r="C7" s="116"/>
      <c r="D7" s="117">
        <v>327055</v>
      </c>
      <c r="E7" s="118"/>
      <c r="F7" s="119">
        <v>53292</v>
      </c>
      <c r="G7" s="120"/>
      <c r="H7" s="121"/>
    </row>
    <row r="8" spans="1:8" x14ac:dyDescent="0.15">
      <c r="A8" s="122"/>
      <c r="B8" s="123"/>
      <c r="C8" s="124"/>
      <c r="D8" s="125">
        <v>17647</v>
      </c>
      <c r="E8" s="126"/>
      <c r="F8" s="127">
        <v>28900</v>
      </c>
      <c r="G8" s="128"/>
      <c r="H8" s="129"/>
    </row>
    <row r="9" spans="1:8" x14ac:dyDescent="0.15">
      <c r="A9" s="110" t="s">
        <v>513</v>
      </c>
      <c r="B9" s="115"/>
      <c r="C9" s="116"/>
      <c r="D9" s="117">
        <v>400579</v>
      </c>
      <c r="E9" s="118"/>
      <c r="F9" s="119">
        <v>69469</v>
      </c>
      <c r="G9" s="120"/>
      <c r="H9" s="121"/>
    </row>
    <row r="10" spans="1:8" x14ac:dyDescent="0.15">
      <c r="A10" s="122"/>
      <c r="B10" s="123"/>
      <c r="C10" s="124"/>
      <c r="D10" s="125">
        <v>8759</v>
      </c>
      <c r="E10" s="126"/>
      <c r="F10" s="127">
        <v>38215</v>
      </c>
      <c r="G10" s="128"/>
      <c r="H10" s="129"/>
    </row>
    <row r="11" spans="1:8" x14ac:dyDescent="0.15">
      <c r="A11" s="110" t="s">
        <v>514</v>
      </c>
      <c r="B11" s="115"/>
      <c r="C11" s="116"/>
      <c r="D11" s="117">
        <v>172903</v>
      </c>
      <c r="E11" s="118"/>
      <c r="F11" s="119">
        <v>67293</v>
      </c>
      <c r="G11" s="120"/>
      <c r="H11" s="121"/>
    </row>
    <row r="12" spans="1:8" x14ac:dyDescent="0.15">
      <c r="A12" s="122"/>
      <c r="B12" s="123"/>
      <c r="C12" s="130"/>
      <c r="D12" s="125">
        <v>38657</v>
      </c>
      <c r="E12" s="126"/>
      <c r="F12" s="127">
        <v>35076</v>
      </c>
      <c r="G12" s="128"/>
      <c r="H12" s="129"/>
    </row>
    <row r="13" spans="1:8" x14ac:dyDescent="0.15">
      <c r="A13" s="110"/>
      <c r="B13" s="115"/>
      <c r="C13" s="131"/>
      <c r="D13" s="132">
        <v>255841</v>
      </c>
      <c r="E13" s="133"/>
      <c r="F13" s="134">
        <v>58029</v>
      </c>
      <c r="G13" s="135"/>
      <c r="H13" s="121"/>
    </row>
    <row r="14" spans="1:8" x14ac:dyDescent="0.15">
      <c r="A14" s="122"/>
      <c r="B14" s="123"/>
      <c r="C14" s="124"/>
      <c r="D14" s="125">
        <v>24984</v>
      </c>
      <c r="E14" s="126"/>
      <c r="F14" s="127">
        <v>30126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5.7</v>
      </c>
      <c r="C19" s="136">
        <f>ROUND(VALUE(SUBSTITUTE(実質収支比率等に係る経年分析!G$48,"▲","-")),2)</f>
        <v>33.74</v>
      </c>
      <c r="D19" s="136">
        <f>ROUND(VALUE(SUBSTITUTE(実質収支比率等に係る経年分析!H$48,"▲","-")),2)</f>
        <v>13.2</v>
      </c>
      <c r="E19" s="136">
        <f>ROUND(VALUE(SUBSTITUTE(実質収支比率等に係る経年分析!I$48,"▲","-")),2)</f>
        <v>14.22</v>
      </c>
      <c r="F19" s="136">
        <f>ROUND(VALUE(SUBSTITUTE(実質収支比率等に係る経年分析!J$48,"▲","-")),2)</f>
        <v>14.11</v>
      </c>
    </row>
    <row r="20" spans="1:11" x14ac:dyDescent="0.15">
      <c r="A20" s="136" t="s">
        <v>44</v>
      </c>
      <c r="B20" s="136">
        <f>ROUND(VALUE(SUBSTITUTE(実質収支比率等に係る経年分析!F$47,"▲","-")),2)</f>
        <v>31.25</v>
      </c>
      <c r="C20" s="136">
        <f>ROUND(VALUE(SUBSTITUTE(実質収支比率等に係る経年分析!G$47,"▲","-")),2)</f>
        <v>33.36</v>
      </c>
      <c r="D20" s="136">
        <f>ROUND(VALUE(SUBSTITUTE(実質収支比率等に係る経年分析!H$47,"▲","-")),2)</f>
        <v>41.01</v>
      </c>
      <c r="E20" s="136">
        <f>ROUND(VALUE(SUBSTITUTE(実質収支比率等に係る経年分析!I$47,"▲","-")),2)</f>
        <v>39.56</v>
      </c>
      <c r="F20" s="136">
        <f>ROUND(VALUE(SUBSTITUTE(実質収支比率等に係る経年分析!J$47,"▲","-")),2)</f>
        <v>35.89</v>
      </c>
    </row>
    <row r="21" spans="1:11" x14ac:dyDescent="0.15">
      <c r="A21" s="136" t="s">
        <v>45</v>
      </c>
      <c r="B21" s="136">
        <f>IF(ISNUMBER(VALUE(SUBSTITUTE(実質収支比率等に係る経年分析!F$49,"▲","-"))),ROUND(VALUE(SUBSTITUTE(実質収支比率等に係る経年分析!F$49,"▲","-")),2),NA())</f>
        <v>-18.43</v>
      </c>
      <c r="C21" s="136">
        <f>IF(ISNUMBER(VALUE(SUBSTITUTE(実質収支比率等に係る経年分析!G$49,"▲","-"))),ROUND(VALUE(SUBSTITUTE(実質収支比率等に係る経年分析!G$49,"▲","-")),2),NA())</f>
        <v>30.97</v>
      </c>
      <c r="D21" s="136">
        <f>IF(ISNUMBER(VALUE(SUBSTITUTE(実質収支比率等に係る経年分析!H$49,"▲","-"))),ROUND(VALUE(SUBSTITUTE(実質収支比率等に係る経年分析!H$49,"▲","-")),2),NA())</f>
        <v>-13.57</v>
      </c>
      <c r="E21" s="136">
        <f>IF(ISNUMBER(VALUE(SUBSTITUTE(実質収支比率等に係る経年分析!I$49,"▲","-"))),ROUND(VALUE(SUBSTITUTE(実質収支比率等に係る経年分析!I$49,"▲","-")),2),NA())</f>
        <v>0.59</v>
      </c>
      <c r="F21" s="136">
        <f>IF(ISNUMBER(VALUE(SUBSTITUTE(実質収支比率等に係る経年分析!J$49,"▲","-"))),ROUND(VALUE(SUBSTITUTE(実質収支比率等に係る経年分析!J$49,"▲","-")),2),NA())</f>
        <v>-4.72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公園墓地事業特別会計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0.56000000000000005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2.2999999999999998</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2.2400000000000002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14.19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29.45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33.049999999999997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34.76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38.64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501</v>
      </c>
      <c r="E42" s="138"/>
      <c r="F42" s="138"/>
      <c r="G42" s="138">
        <f>'実質公債費比率（分子）の構造'!L$52</f>
        <v>522</v>
      </c>
      <c r="H42" s="138"/>
      <c r="I42" s="138"/>
      <c r="J42" s="138">
        <f>'実質公債費比率（分子）の構造'!M$52</f>
        <v>539</v>
      </c>
      <c r="K42" s="138"/>
      <c r="L42" s="138"/>
      <c r="M42" s="138">
        <f>'実質公債費比率（分子）の構造'!N$52</f>
        <v>537</v>
      </c>
      <c r="N42" s="138"/>
      <c r="O42" s="138"/>
      <c r="P42" s="138">
        <f>'実質公債費比率（分子）の構造'!O$52</f>
        <v>528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1</v>
      </c>
      <c r="L44" s="138"/>
      <c r="M44" s="138"/>
      <c r="N44" s="138">
        <f>'実質公債費比率（分子）の構造'!O$50</f>
        <v>1</v>
      </c>
      <c r="O44" s="138"/>
      <c r="P44" s="138"/>
    </row>
    <row r="45" spans="1:16" x14ac:dyDescent="0.15">
      <c r="A45" s="138" t="s">
        <v>55</v>
      </c>
      <c r="B45" s="138">
        <f>'実質公債費比率（分子）の構造'!K$49</f>
        <v>26</v>
      </c>
      <c r="C45" s="138"/>
      <c r="D45" s="138"/>
      <c r="E45" s="138">
        <f>'実質公債費比率（分子）の構造'!L$49</f>
        <v>25</v>
      </c>
      <c r="F45" s="138"/>
      <c r="G45" s="138"/>
      <c r="H45" s="138">
        <f>'実質公債費比率（分子）の構造'!M$49</f>
        <v>17</v>
      </c>
      <c r="I45" s="138"/>
      <c r="J45" s="138"/>
      <c r="K45" s="138">
        <f>'実質公債費比率（分子）の構造'!N$49</f>
        <v>18</v>
      </c>
      <c r="L45" s="138"/>
      <c r="M45" s="138"/>
      <c r="N45" s="138">
        <f>'実質公債費比率（分子）の構造'!O$49</f>
        <v>18</v>
      </c>
      <c r="O45" s="138"/>
      <c r="P45" s="138"/>
    </row>
    <row r="46" spans="1:16" x14ac:dyDescent="0.15">
      <c r="A46" s="138" t="s">
        <v>56</v>
      </c>
      <c r="B46" s="138">
        <f>'実質公債費比率（分子）の構造'!K$48</f>
        <v>200</v>
      </c>
      <c r="C46" s="138"/>
      <c r="D46" s="138"/>
      <c r="E46" s="138">
        <f>'実質公債費比率（分子）の構造'!L$48</f>
        <v>219</v>
      </c>
      <c r="F46" s="138"/>
      <c r="G46" s="138"/>
      <c r="H46" s="138">
        <f>'実質公債費比率（分子）の構造'!M$48</f>
        <v>232</v>
      </c>
      <c r="I46" s="138"/>
      <c r="J46" s="138"/>
      <c r="K46" s="138">
        <f>'実質公債費比率（分子）の構造'!N$48</f>
        <v>300</v>
      </c>
      <c r="L46" s="138"/>
      <c r="M46" s="138"/>
      <c r="N46" s="138">
        <f>'実質公債費比率（分子）の構造'!O$48</f>
        <v>233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454</v>
      </c>
      <c r="C49" s="138"/>
      <c r="D49" s="138"/>
      <c r="E49" s="138">
        <f>'実質公債費比率（分子）の構造'!L$45</f>
        <v>365</v>
      </c>
      <c r="F49" s="138"/>
      <c r="G49" s="138"/>
      <c r="H49" s="138">
        <f>'実質公債費比率（分子）の構造'!M$45</f>
        <v>366</v>
      </c>
      <c r="I49" s="138"/>
      <c r="J49" s="138"/>
      <c r="K49" s="138">
        <f>'実質公債費比率（分子）の構造'!N$45</f>
        <v>343</v>
      </c>
      <c r="L49" s="138"/>
      <c r="M49" s="138"/>
      <c r="N49" s="138">
        <f>'実質公債費比率（分子）の構造'!O$45</f>
        <v>312</v>
      </c>
      <c r="O49" s="138"/>
      <c r="P49" s="138"/>
    </row>
    <row r="50" spans="1:16" x14ac:dyDescent="0.15">
      <c r="A50" s="138" t="s">
        <v>60</v>
      </c>
      <c r="B50" s="138" t="e">
        <f>NA()</f>
        <v>#N/A</v>
      </c>
      <c r="C50" s="138">
        <f>IF(ISNUMBER('実質公債費比率（分子）の構造'!K$53),'実質公債費比率（分子）の構造'!K$53,NA())</f>
        <v>182</v>
      </c>
      <c r="D50" s="138" t="e">
        <f>NA()</f>
        <v>#N/A</v>
      </c>
      <c r="E50" s="138" t="e">
        <f>NA()</f>
        <v>#N/A</v>
      </c>
      <c r="F50" s="138">
        <f>IF(ISNUMBER('実質公債費比率（分子）の構造'!L$53),'実質公債費比率（分子）の構造'!L$53,NA())</f>
        <v>90</v>
      </c>
      <c r="G50" s="138" t="e">
        <f>NA()</f>
        <v>#N/A</v>
      </c>
      <c r="H50" s="138" t="e">
        <f>NA()</f>
        <v>#N/A</v>
      </c>
      <c r="I50" s="138">
        <f>IF(ISNUMBER('実質公債費比率（分子）の構造'!M$53),'実質公債費比率（分子）の構造'!M$53,NA())</f>
        <v>79</v>
      </c>
      <c r="J50" s="138" t="e">
        <f>NA()</f>
        <v>#N/A</v>
      </c>
      <c r="K50" s="138" t="e">
        <f>NA()</f>
        <v>#N/A</v>
      </c>
      <c r="L50" s="138">
        <f>IF(ISNUMBER('実質公債費比率（分子）の構造'!N$53),'実質公債費比率（分子）の構造'!N$53,NA())</f>
        <v>125</v>
      </c>
      <c r="M50" s="138" t="e">
        <f>NA()</f>
        <v>#N/A</v>
      </c>
      <c r="N50" s="138" t="e">
        <f>NA()</f>
        <v>#N/A</v>
      </c>
      <c r="O50" s="138">
        <f>IF(ISNUMBER('実質公債費比率（分子）の構造'!O$53),'実質公債費比率（分子）の構造'!O$53,NA())</f>
        <v>36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6129</v>
      </c>
      <c r="E56" s="137"/>
      <c r="F56" s="137"/>
      <c r="G56" s="137">
        <f>'将来負担比率（分子）の構造'!J$52</f>
        <v>6105</v>
      </c>
      <c r="H56" s="137"/>
      <c r="I56" s="137"/>
      <c r="J56" s="137">
        <f>'将来負担比率（分子）の構造'!K$52</f>
        <v>6282</v>
      </c>
      <c r="K56" s="137"/>
      <c r="L56" s="137"/>
      <c r="M56" s="137">
        <f>'将来負担比率（分子）の構造'!L$52</f>
        <v>6232</v>
      </c>
      <c r="N56" s="137"/>
      <c r="O56" s="137"/>
      <c r="P56" s="137">
        <f>'将来負担比率（分子）の構造'!M$52</f>
        <v>6249</v>
      </c>
    </row>
    <row r="57" spans="1:16" x14ac:dyDescent="0.15">
      <c r="A57" s="137" t="s">
        <v>36</v>
      </c>
      <c r="B57" s="137"/>
      <c r="C57" s="137"/>
      <c r="D57" s="137">
        <f>'将来負担比率（分子）の構造'!I$51</f>
        <v>1224</v>
      </c>
      <c r="E57" s="137"/>
      <c r="F57" s="137"/>
      <c r="G57" s="137">
        <f>'将来負担比率（分子）の構造'!J$51</f>
        <v>1063</v>
      </c>
      <c r="H57" s="137"/>
      <c r="I57" s="137"/>
      <c r="J57" s="137">
        <f>'将来負担比率（分子）の構造'!K$51</f>
        <v>1193</v>
      </c>
      <c r="K57" s="137"/>
      <c r="L57" s="137"/>
      <c r="M57" s="137">
        <f>'将来負担比率（分子）の構造'!L$51</f>
        <v>1099</v>
      </c>
      <c r="N57" s="137"/>
      <c r="O57" s="137"/>
      <c r="P57" s="137">
        <f>'将来負担比率（分子）の構造'!M$51</f>
        <v>1096</v>
      </c>
    </row>
    <row r="58" spans="1:16" x14ac:dyDescent="0.15">
      <c r="A58" s="137" t="s">
        <v>35</v>
      </c>
      <c r="B58" s="137"/>
      <c r="C58" s="137"/>
      <c r="D58" s="137">
        <f>'将来負担比率（分子）の構造'!I$50</f>
        <v>2200</v>
      </c>
      <c r="E58" s="137"/>
      <c r="F58" s="137"/>
      <c r="G58" s="137">
        <f>'将来負担比率（分子）の構造'!J$50</f>
        <v>2319</v>
      </c>
      <c r="H58" s="137"/>
      <c r="I58" s="137"/>
      <c r="J58" s="137">
        <f>'将来負担比率（分子）の構造'!K$50</f>
        <v>2702</v>
      </c>
      <c r="K58" s="137"/>
      <c r="L58" s="137"/>
      <c r="M58" s="137">
        <f>'将来負担比率（分子）の構造'!L$50</f>
        <v>3123</v>
      </c>
      <c r="N58" s="137"/>
      <c r="O58" s="137"/>
      <c r="P58" s="137">
        <f>'将来負担比率（分子）の構造'!M$50</f>
        <v>3271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3</v>
      </c>
      <c r="F61" s="137"/>
      <c r="G61" s="137"/>
      <c r="H61" s="137">
        <f>'将来負担比率（分子）の構造'!K$46</f>
        <v>3</v>
      </c>
      <c r="I61" s="137"/>
      <c r="J61" s="137"/>
      <c r="K61" s="137">
        <f>'将来負担比率（分子）の構造'!L$46</f>
        <v>4</v>
      </c>
      <c r="L61" s="137"/>
      <c r="M61" s="137"/>
      <c r="N61" s="137">
        <f>'将来負担比率（分子）の構造'!M$46</f>
        <v>5</v>
      </c>
      <c r="O61" s="137"/>
      <c r="P61" s="137"/>
    </row>
    <row r="62" spans="1:16" x14ac:dyDescent="0.15">
      <c r="A62" s="137" t="s">
        <v>29</v>
      </c>
      <c r="B62" s="137">
        <f>'将来負担比率（分子）の構造'!I$45</f>
        <v>889</v>
      </c>
      <c r="C62" s="137"/>
      <c r="D62" s="137"/>
      <c r="E62" s="137">
        <f>'将来負担比率（分子）の構造'!J$45</f>
        <v>820</v>
      </c>
      <c r="F62" s="137"/>
      <c r="G62" s="137"/>
      <c r="H62" s="137">
        <f>'将来負担比率（分子）の構造'!K$45</f>
        <v>783</v>
      </c>
      <c r="I62" s="137"/>
      <c r="J62" s="137"/>
      <c r="K62" s="137">
        <f>'将来負担比率（分子）の構造'!L$45</f>
        <v>655</v>
      </c>
      <c r="L62" s="137"/>
      <c r="M62" s="137"/>
      <c r="N62" s="137">
        <f>'将来負担比率（分子）の構造'!M$45</f>
        <v>660</v>
      </c>
      <c r="O62" s="137"/>
      <c r="P62" s="137"/>
    </row>
    <row r="63" spans="1:16" x14ac:dyDescent="0.15">
      <c r="A63" s="137" t="s">
        <v>28</v>
      </c>
      <c r="B63" s="137">
        <f>'将来負担比率（分子）の構造'!I$44</f>
        <v>84</v>
      </c>
      <c r="C63" s="137"/>
      <c r="D63" s="137"/>
      <c r="E63" s="137">
        <f>'将来負担比率（分子）の構造'!J$44</f>
        <v>67</v>
      </c>
      <c r="F63" s="137"/>
      <c r="G63" s="137"/>
      <c r="H63" s="137">
        <f>'将来負担比率（分子）の構造'!K$44</f>
        <v>59</v>
      </c>
      <c r="I63" s="137"/>
      <c r="J63" s="137"/>
      <c r="K63" s="137">
        <f>'将来負担比率（分子）の構造'!L$44</f>
        <v>48</v>
      </c>
      <c r="L63" s="137"/>
      <c r="M63" s="137"/>
      <c r="N63" s="137">
        <f>'将来負担比率（分子）の構造'!M$44</f>
        <v>32</v>
      </c>
      <c r="O63" s="137"/>
      <c r="P63" s="137"/>
    </row>
    <row r="64" spans="1:16" x14ac:dyDescent="0.15">
      <c r="A64" s="137" t="s">
        <v>27</v>
      </c>
      <c r="B64" s="137">
        <f>'将来負担比率（分子）の構造'!I$43</f>
        <v>3554</v>
      </c>
      <c r="C64" s="137"/>
      <c r="D64" s="137"/>
      <c r="E64" s="137">
        <f>'将来負担比率（分子）の構造'!J$43</f>
        <v>3417</v>
      </c>
      <c r="F64" s="137"/>
      <c r="G64" s="137"/>
      <c r="H64" s="137">
        <f>'将来負担比率（分子）の構造'!K$43</f>
        <v>3268</v>
      </c>
      <c r="I64" s="137"/>
      <c r="J64" s="137"/>
      <c r="K64" s="137">
        <f>'将来負担比率（分子）の構造'!L$43</f>
        <v>3300</v>
      </c>
      <c r="L64" s="137"/>
      <c r="M64" s="137"/>
      <c r="N64" s="137">
        <f>'将来負担比率（分子）の構造'!M$43</f>
        <v>3139</v>
      </c>
      <c r="O64" s="137"/>
      <c r="P64" s="137"/>
    </row>
    <row r="65" spans="1:16" x14ac:dyDescent="0.15">
      <c r="A65" s="137" t="s">
        <v>26</v>
      </c>
      <c r="B65" s="137">
        <f>'将来負担比率（分子）の構造'!I$42</f>
        <v>18</v>
      </c>
      <c r="C65" s="137"/>
      <c r="D65" s="137"/>
      <c r="E65" s="137">
        <f>'将来負担比率（分子）の構造'!J$42</f>
        <v>15</v>
      </c>
      <c r="F65" s="137"/>
      <c r="G65" s="137"/>
      <c r="H65" s="137">
        <f>'将来負担比率（分子）の構造'!K$42</f>
        <v>12</v>
      </c>
      <c r="I65" s="137"/>
      <c r="J65" s="137"/>
      <c r="K65" s="137">
        <f>'将来負担比率（分子）の構造'!L$42</f>
        <v>10</v>
      </c>
      <c r="L65" s="137"/>
      <c r="M65" s="137"/>
      <c r="N65" s="137">
        <f>'将来負担比率（分子）の構造'!M$42</f>
        <v>5</v>
      </c>
      <c r="O65" s="137"/>
      <c r="P65" s="137"/>
    </row>
    <row r="66" spans="1:16" x14ac:dyDescent="0.15">
      <c r="A66" s="137" t="s">
        <v>25</v>
      </c>
      <c r="B66" s="137">
        <f>'将来負担比率（分子）の構造'!I$41</f>
        <v>3662</v>
      </c>
      <c r="C66" s="137"/>
      <c r="D66" s="137"/>
      <c r="E66" s="137">
        <f>'将来負担比率（分子）の構造'!J$41</f>
        <v>3773</v>
      </c>
      <c r="F66" s="137"/>
      <c r="G66" s="137"/>
      <c r="H66" s="137">
        <f>'将来負担比率（分子）の構造'!K$41</f>
        <v>4559</v>
      </c>
      <c r="I66" s="137"/>
      <c r="J66" s="137"/>
      <c r="K66" s="137">
        <f>'将来負担比率（分子）の構造'!L$41</f>
        <v>4829</v>
      </c>
      <c r="L66" s="137"/>
      <c r="M66" s="137"/>
      <c r="N66" s="137">
        <f>'将来負担比率（分子）の構造'!M$41</f>
        <v>4950</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57031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2134016</v>
      </c>
      <c r="S5" s="615"/>
      <c r="T5" s="615"/>
      <c r="U5" s="615"/>
      <c r="V5" s="615"/>
      <c r="W5" s="615"/>
      <c r="X5" s="615"/>
      <c r="Y5" s="616"/>
      <c r="Z5" s="617">
        <v>18.2</v>
      </c>
      <c r="AA5" s="617"/>
      <c r="AB5" s="617"/>
      <c r="AC5" s="617"/>
      <c r="AD5" s="618">
        <v>2061641</v>
      </c>
      <c r="AE5" s="618"/>
      <c r="AF5" s="618"/>
      <c r="AG5" s="618"/>
      <c r="AH5" s="618"/>
      <c r="AI5" s="618"/>
      <c r="AJ5" s="618"/>
      <c r="AK5" s="618"/>
      <c r="AL5" s="619">
        <v>54.1</v>
      </c>
      <c r="AM5" s="620"/>
      <c r="AN5" s="620"/>
      <c r="AO5" s="621"/>
      <c r="AP5" s="611" t="s">
        <v>209</v>
      </c>
      <c r="AQ5" s="612"/>
      <c r="AR5" s="612"/>
      <c r="AS5" s="612"/>
      <c r="AT5" s="612"/>
      <c r="AU5" s="612"/>
      <c r="AV5" s="612"/>
      <c r="AW5" s="612"/>
      <c r="AX5" s="612"/>
      <c r="AY5" s="612"/>
      <c r="AZ5" s="612"/>
      <c r="BA5" s="612"/>
      <c r="BB5" s="612"/>
      <c r="BC5" s="612"/>
      <c r="BD5" s="612"/>
      <c r="BE5" s="612"/>
      <c r="BF5" s="613"/>
      <c r="BG5" s="625">
        <v>2061641</v>
      </c>
      <c r="BH5" s="626"/>
      <c r="BI5" s="626"/>
      <c r="BJ5" s="626"/>
      <c r="BK5" s="626"/>
      <c r="BL5" s="626"/>
      <c r="BM5" s="626"/>
      <c r="BN5" s="627"/>
      <c r="BO5" s="628">
        <v>96.6</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47877</v>
      </c>
      <c r="S6" s="626"/>
      <c r="T6" s="626"/>
      <c r="U6" s="626"/>
      <c r="V6" s="626"/>
      <c r="W6" s="626"/>
      <c r="X6" s="626"/>
      <c r="Y6" s="627"/>
      <c r="Z6" s="628">
        <v>0.4</v>
      </c>
      <c r="AA6" s="628"/>
      <c r="AB6" s="628"/>
      <c r="AC6" s="628"/>
      <c r="AD6" s="629">
        <v>47877</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2061641</v>
      </c>
      <c r="BH6" s="626"/>
      <c r="BI6" s="626"/>
      <c r="BJ6" s="626"/>
      <c r="BK6" s="626"/>
      <c r="BL6" s="626"/>
      <c r="BM6" s="626"/>
      <c r="BN6" s="627"/>
      <c r="BO6" s="628">
        <v>96.6</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98207</v>
      </c>
      <c r="CS6" s="626"/>
      <c r="CT6" s="626"/>
      <c r="CU6" s="626"/>
      <c r="CV6" s="626"/>
      <c r="CW6" s="626"/>
      <c r="CX6" s="626"/>
      <c r="CY6" s="627"/>
      <c r="CZ6" s="628">
        <v>0.9</v>
      </c>
      <c r="DA6" s="628"/>
      <c r="DB6" s="628"/>
      <c r="DC6" s="628"/>
      <c r="DD6" s="634" t="s">
        <v>210</v>
      </c>
      <c r="DE6" s="626"/>
      <c r="DF6" s="626"/>
      <c r="DG6" s="626"/>
      <c r="DH6" s="626"/>
      <c r="DI6" s="626"/>
      <c r="DJ6" s="626"/>
      <c r="DK6" s="626"/>
      <c r="DL6" s="626"/>
      <c r="DM6" s="626"/>
      <c r="DN6" s="626"/>
      <c r="DO6" s="626"/>
      <c r="DP6" s="627"/>
      <c r="DQ6" s="634">
        <v>98207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1603</v>
      </c>
      <c r="S7" s="626"/>
      <c r="T7" s="626"/>
      <c r="U7" s="626"/>
      <c r="V7" s="626"/>
      <c r="W7" s="626"/>
      <c r="X7" s="626"/>
      <c r="Y7" s="627"/>
      <c r="Z7" s="628">
        <v>0</v>
      </c>
      <c r="AA7" s="628"/>
      <c r="AB7" s="628"/>
      <c r="AC7" s="628"/>
      <c r="AD7" s="629">
        <v>1603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882011</v>
      </c>
      <c r="BH7" s="626"/>
      <c r="BI7" s="626"/>
      <c r="BJ7" s="626"/>
      <c r="BK7" s="626"/>
      <c r="BL7" s="626"/>
      <c r="BM7" s="626"/>
      <c r="BN7" s="627"/>
      <c r="BO7" s="628">
        <v>41.3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2117027</v>
      </c>
      <c r="CS7" s="626"/>
      <c r="CT7" s="626"/>
      <c r="CU7" s="626"/>
      <c r="CV7" s="626"/>
      <c r="CW7" s="626"/>
      <c r="CX7" s="626"/>
      <c r="CY7" s="627"/>
      <c r="CZ7" s="628">
        <v>20.2</v>
      </c>
      <c r="DA7" s="628"/>
      <c r="DB7" s="628"/>
      <c r="DC7" s="628"/>
      <c r="DD7" s="634">
        <v>55689</v>
      </c>
      <c r="DE7" s="626"/>
      <c r="DF7" s="626"/>
      <c r="DG7" s="626"/>
      <c r="DH7" s="626"/>
      <c r="DI7" s="626"/>
      <c r="DJ7" s="626"/>
      <c r="DK7" s="626"/>
      <c r="DL7" s="626"/>
      <c r="DM7" s="626"/>
      <c r="DN7" s="626"/>
      <c r="DO7" s="626"/>
      <c r="DP7" s="627"/>
      <c r="DQ7" s="634">
        <v>1237354</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4620</v>
      </c>
      <c r="S8" s="626"/>
      <c r="T8" s="626"/>
      <c r="U8" s="626"/>
      <c r="V8" s="626"/>
      <c r="W8" s="626"/>
      <c r="X8" s="626"/>
      <c r="Y8" s="627"/>
      <c r="Z8" s="628">
        <v>0</v>
      </c>
      <c r="AA8" s="628"/>
      <c r="AB8" s="628"/>
      <c r="AC8" s="628"/>
      <c r="AD8" s="629">
        <v>4620</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32197</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1957802</v>
      </c>
      <c r="CS8" s="626"/>
      <c r="CT8" s="626"/>
      <c r="CU8" s="626"/>
      <c r="CV8" s="626"/>
      <c r="CW8" s="626"/>
      <c r="CX8" s="626"/>
      <c r="CY8" s="627"/>
      <c r="CZ8" s="628">
        <v>18.600000000000001</v>
      </c>
      <c r="DA8" s="628"/>
      <c r="DB8" s="628"/>
      <c r="DC8" s="628"/>
      <c r="DD8" s="634">
        <v>66248</v>
      </c>
      <c r="DE8" s="626"/>
      <c r="DF8" s="626"/>
      <c r="DG8" s="626"/>
      <c r="DH8" s="626"/>
      <c r="DI8" s="626"/>
      <c r="DJ8" s="626"/>
      <c r="DK8" s="626"/>
      <c r="DL8" s="626"/>
      <c r="DM8" s="626"/>
      <c r="DN8" s="626"/>
      <c r="DO8" s="626"/>
      <c r="DP8" s="627"/>
      <c r="DQ8" s="634">
        <v>1097206</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2653</v>
      </c>
      <c r="S9" s="626"/>
      <c r="T9" s="626"/>
      <c r="U9" s="626"/>
      <c r="V9" s="626"/>
      <c r="W9" s="626"/>
      <c r="X9" s="626"/>
      <c r="Y9" s="627"/>
      <c r="Z9" s="628">
        <v>0</v>
      </c>
      <c r="AA9" s="628"/>
      <c r="AB9" s="628"/>
      <c r="AC9" s="628"/>
      <c r="AD9" s="629">
        <v>2653</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778825</v>
      </c>
      <c r="BH9" s="626"/>
      <c r="BI9" s="626"/>
      <c r="BJ9" s="626"/>
      <c r="BK9" s="626"/>
      <c r="BL9" s="626"/>
      <c r="BM9" s="626"/>
      <c r="BN9" s="627"/>
      <c r="BO9" s="628">
        <v>36.5</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504636</v>
      </c>
      <c r="CS9" s="626"/>
      <c r="CT9" s="626"/>
      <c r="CU9" s="626"/>
      <c r="CV9" s="626"/>
      <c r="CW9" s="626"/>
      <c r="CX9" s="626"/>
      <c r="CY9" s="627"/>
      <c r="CZ9" s="628">
        <v>4.8</v>
      </c>
      <c r="DA9" s="628"/>
      <c r="DB9" s="628"/>
      <c r="DC9" s="628"/>
      <c r="DD9" s="634">
        <v>9673</v>
      </c>
      <c r="DE9" s="626"/>
      <c r="DF9" s="626"/>
      <c r="DG9" s="626"/>
      <c r="DH9" s="626"/>
      <c r="DI9" s="626"/>
      <c r="DJ9" s="626"/>
      <c r="DK9" s="626"/>
      <c r="DL9" s="626"/>
      <c r="DM9" s="626"/>
      <c r="DN9" s="626"/>
      <c r="DO9" s="626"/>
      <c r="DP9" s="627"/>
      <c r="DQ9" s="634">
        <v>445156</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270839</v>
      </c>
      <c r="S10" s="626"/>
      <c r="T10" s="626"/>
      <c r="U10" s="626"/>
      <c r="V10" s="626"/>
      <c r="W10" s="626"/>
      <c r="X10" s="626"/>
      <c r="Y10" s="627"/>
      <c r="Z10" s="628">
        <v>2.2999999999999998</v>
      </c>
      <c r="AA10" s="628"/>
      <c r="AB10" s="628"/>
      <c r="AC10" s="628"/>
      <c r="AD10" s="629">
        <v>270839</v>
      </c>
      <c r="AE10" s="629"/>
      <c r="AF10" s="629"/>
      <c r="AG10" s="629"/>
      <c r="AH10" s="629"/>
      <c r="AI10" s="629"/>
      <c r="AJ10" s="629"/>
      <c r="AK10" s="629"/>
      <c r="AL10" s="630">
        <v>7.1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32010</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44307</v>
      </c>
      <c r="CS10" s="626"/>
      <c r="CT10" s="626"/>
      <c r="CU10" s="626"/>
      <c r="CV10" s="626"/>
      <c r="CW10" s="626"/>
      <c r="CX10" s="626"/>
      <c r="CY10" s="627"/>
      <c r="CZ10" s="628">
        <v>0.4</v>
      </c>
      <c r="DA10" s="628"/>
      <c r="DB10" s="628"/>
      <c r="DC10" s="628"/>
      <c r="DD10" s="634" t="s">
        <v>112</v>
      </c>
      <c r="DE10" s="626"/>
      <c r="DF10" s="626"/>
      <c r="DG10" s="626"/>
      <c r="DH10" s="626"/>
      <c r="DI10" s="626"/>
      <c r="DJ10" s="626"/>
      <c r="DK10" s="626"/>
      <c r="DL10" s="626"/>
      <c r="DM10" s="626"/>
      <c r="DN10" s="626"/>
      <c r="DO10" s="626"/>
      <c r="DP10" s="627"/>
      <c r="DQ10" s="634">
        <v>10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38979</v>
      </c>
      <c r="BH11" s="626"/>
      <c r="BI11" s="626"/>
      <c r="BJ11" s="626"/>
      <c r="BK11" s="626"/>
      <c r="BL11" s="626"/>
      <c r="BM11" s="626"/>
      <c r="BN11" s="627"/>
      <c r="BO11" s="628">
        <v>1.8</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470826</v>
      </c>
      <c r="CS11" s="626"/>
      <c r="CT11" s="626"/>
      <c r="CU11" s="626"/>
      <c r="CV11" s="626"/>
      <c r="CW11" s="626"/>
      <c r="CX11" s="626"/>
      <c r="CY11" s="627"/>
      <c r="CZ11" s="628">
        <v>4.5</v>
      </c>
      <c r="DA11" s="628"/>
      <c r="DB11" s="628"/>
      <c r="DC11" s="628"/>
      <c r="DD11" s="634">
        <v>344113</v>
      </c>
      <c r="DE11" s="626"/>
      <c r="DF11" s="626"/>
      <c r="DG11" s="626"/>
      <c r="DH11" s="626"/>
      <c r="DI11" s="626"/>
      <c r="DJ11" s="626"/>
      <c r="DK11" s="626"/>
      <c r="DL11" s="626"/>
      <c r="DM11" s="626"/>
      <c r="DN11" s="626"/>
      <c r="DO11" s="626"/>
      <c r="DP11" s="627"/>
      <c r="DQ11" s="634">
        <v>152190</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1046009</v>
      </c>
      <c r="BH12" s="626"/>
      <c r="BI12" s="626"/>
      <c r="BJ12" s="626"/>
      <c r="BK12" s="626"/>
      <c r="BL12" s="626"/>
      <c r="BM12" s="626"/>
      <c r="BN12" s="627"/>
      <c r="BO12" s="628">
        <v>49</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145313</v>
      </c>
      <c r="CS12" s="626"/>
      <c r="CT12" s="626"/>
      <c r="CU12" s="626"/>
      <c r="CV12" s="626"/>
      <c r="CW12" s="626"/>
      <c r="CX12" s="626"/>
      <c r="CY12" s="627"/>
      <c r="CZ12" s="628">
        <v>1.4</v>
      </c>
      <c r="DA12" s="628"/>
      <c r="DB12" s="628"/>
      <c r="DC12" s="628"/>
      <c r="DD12" s="634">
        <v>76012</v>
      </c>
      <c r="DE12" s="626"/>
      <c r="DF12" s="626"/>
      <c r="DG12" s="626"/>
      <c r="DH12" s="626"/>
      <c r="DI12" s="626"/>
      <c r="DJ12" s="626"/>
      <c r="DK12" s="626"/>
      <c r="DL12" s="626"/>
      <c r="DM12" s="626"/>
      <c r="DN12" s="626"/>
      <c r="DO12" s="626"/>
      <c r="DP12" s="627"/>
      <c r="DQ12" s="634">
        <v>47905</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12107</v>
      </c>
      <c r="S13" s="626"/>
      <c r="T13" s="626"/>
      <c r="U13" s="626"/>
      <c r="V13" s="626"/>
      <c r="W13" s="626"/>
      <c r="X13" s="626"/>
      <c r="Y13" s="627"/>
      <c r="Z13" s="628">
        <v>0.1</v>
      </c>
      <c r="AA13" s="628"/>
      <c r="AB13" s="628"/>
      <c r="AC13" s="628"/>
      <c r="AD13" s="629">
        <v>12107</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1042751</v>
      </c>
      <c r="BH13" s="626"/>
      <c r="BI13" s="626"/>
      <c r="BJ13" s="626"/>
      <c r="BK13" s="626"/>
      <c r="BL13" s="626"/>
      <c r="BM13" s="626"/>
      <c r="BN13" s="627"/>
      <c r="BO13" s="628">
        <v>48.9</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3099644</v>
      </c>
      <c r="CS13" s="626"/>
      <c r="CT13" s="626"/>
      <c r="CU13" s="626"/>
      <c r="CV13" s="626"/>
      <c r="CW13" s="626"/>
      <c r="CX13" s="626"/>
      <c r="CY13" s="627"/>
      <c r="CZ13" s="628">
        <v>29.5</v>
      </c>
      <c r="DA13" s="628"/>
      <c r="DB13" s="628"/>
      <c r="DC13" s="628"/>
      <c r="DD13" s="634">
        <v>2260430</v>
      </c>
      <c r="DE13" s="626"/>
      <c r="DF13" s="626"/>
      <c r="DG13" s="626"/>
      <c r="DH13" s="626"/>
      <c r="DI13" s="626"/>
      <c r="DJ13" s="626"/>
      <c r="DK13" s="626"/>
      <c r="DL13" s="626"/>
      <c r="DM13" s="626"/>
      <c r="DN13" s="626"/>
      <c r="DO13" s="626"/>
      <c r="DP13" s="627"/>
      <c r="DQ13" s="634">
        <v>969683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46267</v>
      </c>
      <c r="BH14" s="626"/>
      <c r="BI14" s="626"/>
      <c r="BJ14" s="626"/>
      <c r="BK14" s="626"/>
      <c r="BL14" s="626"/>
      <c r="BM14" s="626"/>
      <c r="BN14" s="627"/>
      <c r="BO14" s="628">
        <v>2.2000000000000002</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372202</v>
      </c>
      <c r="CS14" s="626"/>
      <c r="CT14" s="626"/>
      <c r="CU14" s="626"/>
      <c r="CV14" s="626"/>
      <c r="CW14" s="626"/>
      <c r="CX14" s="626"/>
      <c r="CY14" s="627"/>
      <c r="CZ14" s="628">
        <v>3.5</v>
      </c>
      <c r="DA14" s="628"/>
      <c r="DB14" s="628"/>
      <c r="DC14" s="628"/>
      <c r="DD14" s="634">
        <v>17482</v>
      </c>
      <c r="DE14" s="626"/>
      <c r="DF14" s="626"/>
      <c r="DG14" s="626"/>
      <c r="DH14" s="626"/>
      <c r="DI14" s="626"/>
      <c r="DJ14" s="626"/>
      <c r="DK14" s="626"/>
      <c r="DL14" s="626"/>
      <c r="DM14" s="626"/>
      <c r="DN14" s="626"/>
      <c r="DO14" s="626"/>
      <c r="DP14" s="627"/>
      <c r="DQ14" s="634">
        <v>367712</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12359</v>
      </c>
      <c r="S15" s="626"/>
      <c r="T15" s="626"/>
      <c r="U15" s="626"/>
      <c r="V15" s="626"/>
      <c r="W15" s="626"/>
      <c r="X15" s="626"/>
      <c r="Y15" s="627"/>
      <c r="Z15" s="628">
        <v>0.1</v>
      </c>
      <c r="AA15" s="628"/>
      <c r="AB15" s="628"/>
      <c r="AC15" s="628"/>
      <c r="AD15" s="629">
        <v>12359</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87354</v>
      </c>
      <c r="BH15" s="626"/>
      <c r="BI15" s="626"/>
      <c r="BJ15" s="626"/>
      <c r="BK15" s="626"/>
      <c r="BL15" s="626"/>
      <c r="BM15" s="626"/>
      <c r="BN15" s="627"/>
      <c r="BO15" s="628">
        <v>4.0999999999999996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1363841</v>
      </c>
      <c r="CS15" s="626"/>
      <c r="CT15" s="626"/>
      <c r="CU15" s="626"/>
      <c r="CV15" s="626"/>
      <c r="CW15" s="626"/>
      <c r="CX15" s="626"/>
      <c r="CY15" s="627"/>
      <c r="CZ15" s="628">
        <v>13</v>
      </c>
      <c r="DA15" s="628"/>
      <c r="DB15" s="628"/>
      <c r="DC15" s="628"/>
      <c r="DD15" s="634">
        <v>489405</v>
      </c>
      <c r="DE15" s="626"/>
      <c r="DF15" s="626"/>
      <c r="DG15" s="626"/>
      <c r="DH15" s="626"/>
      <c r="DI15" s="626"/>
      <c r="DJ15" s="626"/>
      <c r="DK15" s="626"/>
      <c r="DL15" s="626"/>
      <c r="DM15" s="626"/>
      <c r="DN15" s="626"/>
      <c r="DO15" s="626"/>
      <c r="DP15" s="627"/>
      <c r="DQ15" s="634">
        <v>883654</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2214346</v>
      </c>
      <c r="S16" s="626"/>
      <c r="T16" s="626"/>
      <c r="U16" s="626"/>
      <c r="V16" s="626"/>
      <c r="W16" s="626"/>
      <c r="X16" s="626"/>
      <c r="Y16" s="627"/>
      <c r="Z16" s="628">
        <v>18.899999999999999</v>
      </c>
      <c r="AA16" s="628"/>
      <c r="AB16" s="628"/>
      <c r="AC16" s="628"/>
      <c r="AD16" s="629">
        <v>1361299</v>
      </c>
      <c r="AE16" s="629"/>
      <c r="AF16" s="629"/>
      <c r="AG16" s="629"/>
      <c r="AH16" s="629"/>
      <c r="AI16" s="629"/>
      <c r="AJ16" s="629"/>
      <c r="AK16" s="629"/>
      <c r="AL16" s="630">
        <v>35.700000000000003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13397</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13397</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1361299</v>
      </c>
      <c r="S17" s="626"/>
      <c r="T17" s="626"/>
      <c r="U17" s="626"/>
      <c r="V17" s="626"/>
      <c r="W17" s="626"/>
      <c r="X17" s="626"/>
      <c r="Y17" s="627"/>
      <c r="Z17" s="628">
        <v>11.6</v>
      </c>
      <c r="AA17" s="628"/>
      <c r="AB17" s="628"/>
      <c r="AC17" s="628"/>
      <c r="AD17" s="629">
        <v>1361299</v>
      </c>
      <c r="AE17" s="629"/>
      <c r="AF17" s="629"/>
      <c r="AG17" s="629"/>
      <c r="AH17" s="629"/>
      <c r="AI17" s="629"/>
      <c r="AJ17" s="629"/>
      <c r="AK17" s="629"/>
      <c r="AL17" s="630">
        <v>35.700000000000003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311816</v>
      </c>
      <c r="CS17" s="626"/>
      <c r="CT17" s="626"/>
      <c r="CU17" s="626"/>
      <c r="CV17" s="626"/>
      <c r="CW17" s="626"/>
      <c r="CX17" s="626"/>
      <c r="CY17" s="627"/>
      <c r="CZ17" s="628">
        <v>3</v>
      </c>
      <c r="DA17" s="628"/>
      <c r="DB17" s="628"/>
      <c r="DC17" s="628"/>
      <c r="DD17" s="634" t="s">
        <v>112</v>
      </c>
      <c r="DE17" s="626"/>
      <c r="DF17" s="626"/>
      <c r="DG17" s="626"/>
      <c r="DH17" s="626"/>
      <c r="DI17" s="626"/>
      <c r="DJ17" s="626"/>
      <c r="DK17" s="626"/>
      <c r="DL17" s="626"/>
      <c r="DM17" s="626"/>
      <c r="DN17" s="626"/>
      <c r="DO17" s="626"/>
      <c r="DP17" s="627"/>
      <c r="DQ17" s="634">
        <v>304571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137261</v>
      </c>
      <c r="S18" s="626"/>
      <c r="T18" s="626"/>
      <c r="U18" s="626"/>
      <c r="V18" s="626"/>
      <c r="W18" s="626"/>
      <c r="X18" s="626"/>
      <c r="Y18" s="627"/>
      <c r="Z18" s="628">
        <v>1.2</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715786</v>
      </c>
      <c r="S19" s="626"/>
      <c r="T19" s="626"/>
      <c r="U19" s="626"/>
      <c r="V19" s="626"/>
      <c r="W19" s="626"/>
      <c r="X19" s="626"/>
      <c r="Y19" s="627"/>
      <c r="Z19" s="628">
        <v>6.1</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72375</v>
      </c>
      <c r="BH19" s="626"/>
      <c r="BI19" s="626"/>
      <c r="BJ19" s="626"/>
      <c r="BK19" s="626"/>
      <c r="BL19" s="626"/>
      <c r="BM19" s="626"/>
      <c r="BN19" s="627"/>
      <c r="BO19" s="628">
        <v>3.4</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4700420</v>
      </c>
      <c r="S20" s="626"/>
      <c r="T20" s="626"/>
      <c r="U20" s="626"/>
      <c r="V20" s="626"/>
      <c r="W20" s="626"/>
      <c r="X20" s="626"/>
      <c r="Y20" s="627"/>
      <c r="Z20" s="628">
        <v>40.1</v>
      </c>
      <c r="AA20" s="628"/>
      <c r="AB20" s="628"/>
      <c r="AC20" s="628"/>
      <c r="AD20" s="629">
        <v>3774998</v>
      </c>
      <c r="AE20" s="629"/>
      <c r="AF20" s="629"/>
      <c r="AG20" s="629"/>
      <c r="AH20" s="629"/>
      <c r="AI20" s="629"/>
      <c r="AJ20" s="629"/>
      <c r="AK20" s="629"/>
      <c r="AL20" s="630">
        <v>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72375</v>
      </c>
      <c r="BH20" s="626"/>
      <c r="BI20" s="626"/>
      <c r="BJ20" s="626"/>
      <c r="BK20" s="626"/>
      <c r="BL20" s="626"/>
      <c r="BM20" s="626"/>
      <c r="BN20" s="627"/>
      <c r="BO20" s="628">
        <v>3.4</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10499018</v>
      </c>
      <c r="CS20" s="626"/>
      <c r="CT20" s="626"/>
      <c r="CU20" s="626"/>
      <c r="CV20" s="626"/>
      <c r="CW20" s="626"/>
      <c r="CX20" s="626"/>
      <c r="CY20" s="627"/>
      <c r="CZ20" s="628">
        <v>100</v>
      </c>
      <c r="DA20" s="628"/>
      <c r="DB20" s="628"/>
      <c r="DC20" s="628"/>
      <c r="DD20" s="634">
        <v>3319052</v>
      </c>
      <c r="DE20" s="626"/>
      <c r="DF20" s="626"/>
      <c r="DG20" s="626"/>
      <c r="DH20" s="626"/>
      <c r="DI20" s="626"/>
      <c r="DJ20" s="626"/>
      <c r="DK20" s="626"/>
      <c r="DL20" s="626"/>
      <c r="DM20" s="626"/>
      <c r="DN20" s="626"/>
      <c r="DO20" s="626"/>
      <c r="DP20" s="627"/>
      <c r="DQ20" s="634">
        <v>5617045</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1519</v>
      </c>
      <c r="S21" s="626"/>
      <c r="T21" s="626"/>
      <c r="U21" s="626"/>
      <c r="V21" s="626"/>
      <c r="W21" s="626"/>
      <c r="X21" s="626"/>
      <c r="Y21" s="627"/>
      <c r="Z21" s="628">
        <v>0</v>
      </c>
      <c r="AA21" s="628"/>
      <c r="AB21" s="628"/>
      <c r="AC21" s="628"/>
      <c r="AD21" s="629">
        <v>1519</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t="s">
        <v>112</v>
      </c>
      <c r="S22" s="626"/>
      <c r="T22" s="626"/>
      <c r="U22" s="626"/>
      <c r="V22" s="626"/>
      <c r="W22" s="626"/>
      <c r="X22" s="626"/>
      <c r="Y22" s="627"/>
      <c r="Z22" s="628" t="s">
        <v>112</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71759</v>
      </c>
      <c r="S23" s="626"/>
      <c r="T23" s="626"/>
      <c r="U23" s="626"/>
      <c r="V23" s="626"/>
      <c r="W23" s="626"/>
      <c r="X23" s="626"/>
      <c r="Y23" s="627"/>
      <c r="Z23" s="628">
        <v>0.6</v>
      </c>
      <c r="AA23" s="628"/>
      <c r="AB23" s="628"/>
      <c r="AC23" s="628"/>
      <c r="AD23" s="629">
        <v>14561</v>
      </c>
      <c r="AE23" s="629"/>
      <c r="AF23" s="629"/>
      <c r="AG23" s="629"/>
      <c r="AH23" s="629"/>
      <c r="AI23" s="629"/>
      <c r="AJ23" s="629"/>
      <c r="AK23" s="629"/>
      <c r="AL23" s="630">
        <v>0.4</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72375</v>
      </c>
      <c r="BH23" s="626"/>
      <c r="BI23" s="626"/>
      <c r="BJ23" s="626"/>
      <c r="BK23" s="626"/>
      <c r="BL23" s="626"/>
      <c r="BM23" s="626"/>
      <c r="BN23" s="627"/>
      <c r="BO23" s="628">
        <v>3.4</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20922</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2556214</v>
      </c>
      <c r="CS24" s="615"/>
      <c r="CT24" s="615"/>
      <c r="CU24" s="615"/>
      <c r="CV24" s="615"/>
      <c r="CW24" s="615"/>
      <c r="CX24" s="615"/>
      <c r="CY24" s="616"/>
      <c r="CZ24" s="652">
        <v>24.3</v>
      </c>
      <c r="DA24" s="653"/>
      <c r="DB24" s="653"/>
      <c r="DC24" s="654"/>
      <c r="DD24" s="651">
        <v>1758911</v>
      </c>
      <c r="DE24" s="615"/>
      <c r="DF24" s="615"/>
      <c r="DG24" s="615"/>
      <c r="DH24" s="615"/>
      <c r="DI24" s="615"/>
      <c r="DJ24" s="615"/>
      <c r="DK24" s="616"/>
      <c r="DL24" s="651">
        <v>1736957</v>
      </c>
      <c r="DM24" s="615"/>
      <c r="DN24" s="615"/>
      <c r="DO24" s="615"/>
      <c r="DP24" s="615"/>
      <c r="DQ24" s="615"/>
      <c r="DR24" s="615"/>
      <c r="DS24" s="615"/>
      <c r="DT24" s="615"/>
      <c r="DU24" s="615"/>
      <c r="DV24" s="616"/>
      <c r="DW24" s="619">
        <v>42.5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766417</v>
      </c>
      <c r="S25" s="626"/>
      <c r="T25" s="626"/>
      <c r="U25" s="626"/>
      <c r="V25" s="626"/>
      <c r="W25" s="626"/>
      <c r="X25" s="626"/>
      <c r="Y25" s="627"/>
      <c r="Z25" s="628">
        <v>6.5</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1271872</v>
      </c>
      <c r="CS25" s="657"/>
      <c r="CT25" s="657"/>
      <c r="CU25" s="657"/>
      <c r="CV25" s="657"/>
      <c r="CW25" s="657"/>
      <c r="CX25" s="657"/>
      <c r="CY25" s="658"/>
      <c r="CZ25" s="659">
        <v>12.1</v>
      </c>
      <c r="DA25" s="660"/>
      <c r="DB25" s="660"/>
      <c r="DC25" s="661"/>
      <c r="DD25" s="634">
        <v>1170657</v>
      </c>
      <c r="DE25" s="657"/>
      <c r="DF25" s="657"/>
      <c r="DG25" s="657"/>
      <c r="DH25" s="657"/>
      <c r="DI25" s="657"/>
      <c r="DJ25" s="657"/>
      <c r="DK25" s="658"/>
      <c r="DL25" s="634">
        <v>1148943</v>
      </c>
      <c r="DM25" s="657"/>
      <c r="DN25" s="657"/>
      <c r="DO25" s="657"/>
      <c r="DP25" s="657"/>
      <c r="DQ25" s="657"/>
      <c r="DR25" s="657"/>
      <c r="DS25" s="657"/>
      <c r="DT25" s="657"/>
      <c r="DU25" s="657"/>
      <c r="DV25" s="658"/>
      <c r="DW25" s="630">
        <v>28.1</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767951</v>
      </c>
      <c r="CS26" s="626"/>
      <c r="CT26" s="626"/>
      <c r="CU26" s="626"/>
      <c r="CV26" s="626"/>
      <c r="CW26" s="626"/>
      <c r="CX26" s="626"/>
      <c r="CY26" s="627"/>
      <c r="CZ26" s="659">
        <v>7.3</v>
      </c>
      <c r="DA26" s="660"/>
      <c r="DB26" s="660"/>
      <c r="DC26" s="661"/>
      <c r="DD26" s="634">
        <v>686740</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443314</v>
      </c>
      <c r="S27" s="626"/>
      <c r="T27" s="626"/>
      <c r="U27" s="626"/>
      <c r="V27" s="626"/>
      <c r="W27" s="626"/>
      <c r="X27" s="626"/>
      <c r="Y27" s="627"/>
      <c r="Z27" s="628">
        <v>3.8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2134016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972526</v>
      </c>
      <c r="CS27" s="657"/>
      <c r="CT27" s="657"/>
      <c r="CU27" s="657"/>
      <c r="CV27" s="657"/>
      <c r="CW27" s="657"/>
      <c r="CX27" s="657"/>
      <c r="CY27" s="658"/>
      <c r="CZ27" s="659">
        <v>9.3000000000000007</v>
      </c>
      <c r="DA27" s="660"/>
      <c r="DB27" s="660"/>
      <c r="DC27" s="661"/>
      <c r="DD27" s="634">
        <v>283683</v>
      </c>
      <c r="DE27" s="657"/>
      <c r="DF27" s="657"/>
      <c r="DG27" s="657"/>
      <c r="DH27" s="657"/>
      <c r="DI27" s="657"/>
      <c r="DJ27" s="657"/>
      <c r="DK27" s="658"/>
      <c r="DL27" s="634">
        <v>283443</v>
      </c>
      <c r="DM27" s="657"/>
      <c r="DN27" s="657"/>
      <c r="DO27" s="657"/>
      <c r="DP27" s="657"/>
      <c r="DQ27" s="657"/>
      <c r="DR27" s="657"/>
      <c r="DS27" s="657"/>
      <c r="DT27" s="657"/>
      <c r="DU27" s="657"/>
      <c r="DV27" s="658"/>
      <c r="DW27" s="630">
        <v>6.9</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57056</v>
      </c>
      <c r="S28" s="626"/>
      <c r="T28" s="626"/>
      <c r="U28" s="626"/>
      <c r="V28" s="626"/>
      <c r="W28" s="626"/>
      <c r="X28" s="626"/>
      <c r="Y28" s="627"/>
      <c r="Z28" s="628">
        <v>0.5</v>
      </c>
      <c r="AA28" s="628"/>
      <c r="AB28" s="628"/>
      <c r="AC28" s="628"/>
      <c r="AD28" s="629">
        <v>19169</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311816</v>
      </c>
      <c r="CS28" s="626"/>
      <c r="CT28" s="626"/>
      <c r="CU28" s="626"/>
      <c r="CV28" s="626"/>
      <c r="CW28" s="626"/>
      <c r="CX28" s="626"/>
      <c r="CY28" s="627"/>
      <c r="CZ28" s="659">
        <v>3</v>
      </c>
      <c r="DA28" s="660"/>
      <c r="DB28" s="660"/>
      <c r="DC28" s="661"/>
      <c r="DD28" s="634">
        <v>304571</v>
      </c>
      <c r="DE28" s="626"/>
      <c r="DF28" s="626"/>
      <c r="DG28" s="626"/>
      <c r="DH28" s="626"/>
      <c r="DI28" s="626"/>
      <c r="DJ28" s="626"/>
      <c r="DK28" s="627"/>
      <c r="DL28" s="634">
        <v>304571</v>
      </c>
      <c r="DM28" s="626"/>
      <c r="DN28" s="626"/>
      <c r="DO28" s="626"/>
      <c r="DP28" s="626"/>
      <c r="DQ28" s="626"/>
      <c r="DR28" s="626"/>
      <c r="DS28" s="626"/>
      <c r="DT28" s="626"/>
      <c r="DU28" s="626"/>
      <c r="DV28" s="627"/>
      <c r="DW28" s="630">
        <v>7.4</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55461</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311816</v>
      </c>
      <c r="CS29" s="657"/>
      <c r="CT29" s="657"/>
      <c r="CU29" s="657"/>
      <c r="CV29" s="657"/>
      <c r="CW29" s="657"/>
      <c r="CX29" s="657"/>
      <c r="CY29" s="658"/>
      <c r="CZ29" s="659">
        <v>3</v>
      </c>
      <c r="DA29" s="660"/>
      <c r="DB29" s="660"/>
      <c r="DC29" s="661"/>
      <c r="DD29" s="634">
        <v>304571</v>
      </c>
      <c r="DE29" s="657"/>
      <c r="DF29" s="657"/>
      <c r="DG29" s="657"/>
      <c r="DH29" s="657"/>
      <c r="DI29" s="657"/>
      <c r="DJ29" s="657"/>
      <c r="DK29" s="658"/>
      <c r="DL29" s="634">
        <v>304571</v>
      </c>
      <c r="DM29" s="657"/>
      <c r="DN29" s="657"/>
      <c r="DO29" s="657"/>
      <c r="DP29" s="657"/>
      <c r="DQ29" s="657"/>
      <c r="DR29" s="657"/>
      <c r="DS29" s="657"/>
      <c r="DT29" s="657"/>
      <c r="DU29" s="657"/>
      <c r="DV29" s="658"/>
      <c r="DW29" s="630">
        <v>7.4</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1972173</v>
      </c>
      <c r="S30" s="626"/>
      <c r="T30" s="626"/>
      <c r="U30" s="626"/>
      <c r="V30" s="626"/>
      <c r="W30" s="626"/>
      <c r="X30" s="626"/>
      <c r="Y30" s="627"/>
      <c r="Z30" s="628">
        <v>16.8</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99.4</v>
      </c>
      <c r="BH30" s="684"/>
      <c r="BI30" s="684"/>
      <c r="BJ30" s="684"/>
      <c r="BK30" s="684"/>
      <c r="BL30" s="684"/>
      <c r="BM30" s="620">
        <v>96.9</v>
      </c>
      <c r="BN30" s="684"/>
      <c r="BO30" s="684"/>
      <c r="BP30" s="684"/>
      <c r="BQ30" s="685"/>
      <c r="BR30" s="683">
        <v>99.1</v>
      </c>
      <c r="BS30" s="684"/>
      <c r="BT30" s="684"/>
      <c r="BU30" s="684"/>
      <c r="BV30" s="684"/>
      <c r="BW30" s="684"/>
      <c r="BX30" s="620">
        <v>96.3</v>
      </c>
      <c r="BY30" s="684"/>
      <c r="BZ30" s="684"/>
      <c r="CA30" s="684"/>
      <c r="CB30" s="685"/>
      <c r="CD30" s="688"/>
      <c r="CE30" s="689"/>
      <c r="CF30" s="639" t="s">
        <v>292</v>
      </c>
      <c r="CG30" s="640"/>
      <c r="CH30" s="640"/>
      <c r="CI30" s="640"/>
      <c r="CJ30" s="640"/>
      <c r="CK30" s="640"/>
      <c r="CL30" s="640"/>
      <c r="CM30" s="640"/>
      <c r="CN30" s="640"/>
      <c r="CO30" s="640"/>
      <c r="CP30" s="640"/>
      <c r="CQ30" s="641"/>
      <c r="CR30" s="625">
        <v>277519</v>
      </c>
      <c r="CS30" s="626"/>
      <c r="CT30" s="626"/>
      <c r="CU30" s="626"/>
      <c r="CV30" s="626"/>
      <c r="CW30" s="626"/>
      <c r="CX30" s="626"/>
      <c r="CY30" s="627"/>
      <c r="CZ30" s="659">
        <v>2.6</v>
      </c>
      <c r="DA30" s="660"/>
      <c r="DB30" s="660"/>
      <c r="DC30" s="661"/>
      <c r="DD30" s="634">
        <v>272507</v>
      </c>
      <c r="DE30" s="626"/>
      <c r="DF30" s="626"/>
      <c r="DG30" s="626"/>
      <c r="DH30" s="626"/>
      <c r="DI30" s="626"/>
      <c r="DJ30" s="626"/>
      <c r="DK30" s="627"/>
      <c r="DL30" s="634">
        <v>272507</v>
      </c>
      <c r="DM30" s="626"/>
      <c r="DN30" s="626"/>
      <c r="DO30" s="626"/>
      <c r="DP30" s="626"/>
      <c r="DQ30" s="626"/>
      <c r="DR30" s="626"/>
      <c r="DS30" s="626"/>
      <c r="DT30" s="626"/>
      <c r="DU30" s="626"/>
      <c r="DV30" s="627"/>
      <c r="DW30" s="630">
        <v>6.7</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3003936</v>
      </c>
      <c r="S31" s="626"/>
      <c r="T31" s="626"/>
      <c r="U31" s="626"/>
      <c r="V31" s="626"/>
      <c r="W31" s="626"/>
      <c r="X31" s="626"/>
      <c r="Y31" s="627"/>
      <c r="Z31" s="628">
        <v>25.6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95.8</v>
      </c>
      <c r="BN31" s="681"/>
      <c r="BO31" s="681"/>
      <c r="BP31" s="681"/>
      <c r="BQ31" s="682"/>
      <c r="BR31" s="680">
        <v>98.8</v>
      </c>
      <c r="BS31" s="657"/>
      <c r="BT31" s="657"/>
      <c r="BU31" s="657"/>
      <c r="BV31" s="657"/>
      <c r="BW31" s="657"/>
      <c r="BX31" s="631">
        <v>95.6</v>
      </c>
      <c r="BY31" s="681"/>
      <c r="BZ31" s="681"/>
      <c r="CA31" s="681"/>
      <c r="CB31" s="682"/>
      <c r="CD31" s="688"/>
      <c r="CE31" s="689"/>
      <c r="CF31" s="639" t="s">
        <v>296</v>
      </c>
      <c r="CG31" s="640"/>
      <c r="CH31" s="640"/>
      <c r="CI31" s="640"/>
      <c r="CJ31" s="640"/>
      <c r="CK31" s="640"/>
      <c r="CL31" s="640"/>
      <c r="CM31" s="640"/>
      <c r="CN31" s="640"/>
      <c r="CO31" s="640"/>
      <c r="CP31" s="640"/>
      <c r="CQ31" s="641"/>
      <c r="CR31" s="625">
        <v>34297</v>
      </c>
      <c r="CS31" s="657"/>
      <c r="CT31" s="657"/>
      <c r="CU31" s="657"/>
      <c r="CV31" s="657"/>
      <c r="CW31" s="657"/>
      <c r="CX31" s="657"/>
      <c r="CY31" s="658"/>
      <c r="CZ31" s="659">
        <v>0.3</v>
      </c>
      <c r="DA31" s="660"/>
      <c r="DB31" s="660"/>
      <c r="DC31" s="661"/>
      <c r="DD31" s="634">
        <v>32064</v>
      </c>
      <c r="DE31" s="657"/>
      <c r="DF31" s="657"/>
      <c r="DG31" s="657"/>
      <c r="DH31" s="657"/>
      <c r="DI31" s="657"/>
      <c r="DJ31" s="657"/>
      <c r="DK31" s="658"/>
      <c r="DL31" s="634">
        <v>32064</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227658</v>
      </c>
      <c r="S32" s="626"/>
      <c r="T32" s="626"/>
      <c r="U32" s="626"/>
      <c r="V32" s="626"/>
      <c r="W32" s="626"/>
      <c r="X32" s="626"/>
      <c r="Y32" s="627"/>
      <c r="Z32" s="628">
        <v>1.9</v>
      </c>
      <c r="AA32" s="628"/>
      <c r="AB32" s="628"/>
      <c r="AC32" s="628"/>
      <c r="AD32" s="629">
        <v>1878</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99.6</v>
      </c>
      <c r="BH32" s="693"/>
      <c r="BI32" s="693"/>
      <c r="BJ32" s="693"/>
      <c r="BK32" s="693"/>
      <c r="BL32" s="693"/>
      <c r="BM32" s="694">
        <v>97.1</v>
      </c>
      <c r="BN32" s="693"/>
      <c r="BO32" s="693"/>
      <c r="BP32" s="693"/>
      <c r="BQ32" s="695"/>
      <c r="BR32" s="692">
        <v>99.2</v>
      </c>
      <c r="BS32" s="693"/>
      <c r="BT32" s="693"/>
      <c r="BU32" s="693"/>
      <c r="BV32" s="693"/>
      <c r="BW32" s="693"/>
      <c r="BX32" s="694">
        <v>96.3</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398541</v>
      </c>
      <c r="S33" s="626"/>
      <c r="T33" s="626"/>
      <c r="U33" s="626"/>
      <c r="V33" s="626"/>
      <c r="W33" s="626"/>
      <c r="X33" s="626"/>
      <c r="Y33" s="627"/>
      <c r="Z33" s="628">
        <v>3.4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4617289</v>
      </c>
      <c r="CS33" s="657"/>
      <c r="CT33" s="657"/>
      <c r="CU33" s="657"/>
      <c r="CV33" s="657"/>
      <c r="CW33" s="657"/>
      <c r="CX33" s="657"/>
      <c r="CY33" s="658"/>
      <c r="CZ33" s="659">
        <v>44</v>
      </c>
      <c r="DA33" s="660"/>
      <c r="DB33" s="660"/>
      <c r="DC33" s="661"/>
      <c r="DD33" s="634">
        <v>3027312</v>
      </c>
      <c r="DE33" s="657"/>
      <c r="DF33" s="657"/>
      <c r="DG33" s="657"/>
      <c r="DH33" s="657"/>
      <c r="DI33" s="657"/>
      <c r="DJ33" s="657"/>
      <c r="DK33" s="658"/>
      <c r="DL33" s="634">
        <v>2197427</v>
      </c>
      <c r="DM33" s="657"/>
      <c r="DN33" s="657"/>
      <c r="DO33" s="657"/>
      <c r="DP33" s="657"/>
      <c r="DQ33" s="657"/>
      <c r="DR33" s="657"/>
      <c r="DS33" s="657"/>
      <c r="DT33" s="657"/>
      <c r="DU33" s="657"/>
      <c r="DV33" s="658"/>
      <c r="DW33" s="630">
        <v>53.7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1124286</v>
      </c>
      <c r="CS34" s="626"/>
      <c r="CT34" s="626"/>
      <c r="CU34" s="626"/>
      <c r="CV34" s="626"/>
      <c r="CW34" s="626"/>
      <c r="CX34" s="626"/>
      <c r="CY34" s="627"/>
      <c r="CZ34" s="659">
        <v>10.7</v>
      </c>
      <c r="DA34" s="660"/>
      <c r="DB34" s="660"/>
      <c r="DC34" s="661"/>
      <c r="DD34" s="634">
        <v>902389</v>
      </c>
      <c r="DE34" s="626"/>
      <c r="DF34" s="626"/>
      <c r="DG34" s="626"/>
      <c r="DH34" s="626"/>
      <c r="DI34" s="626"/>
      <c r="DJ34" s="626"/>
      <c r="DK34" s="627"/>
      <c r="DL34" s="634">
        <v>832691</v>
      </c>
      <c r="DM34" s="626"/>
      <c r="DN34" s="626"/>
      <c r="DO34" s="626"/>
      <c r="DP34" s="626"/>
      <c r="DQ34" s="626"/>
      <c r="DR34" s="626"/>
      <c r="DS34" s="626"/>
      <c r="DT34" s="626"/>
      <c r="DU34" s="626"/>
      <c r="DV34" s="627"/>
      <c r="DW34" s="630">
        <v>20.399999999999999</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277041</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936733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104785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58494</v>
      </c>
      <c r="CS35" s="657"/>
      <c r="CT35" s="657"/>
      <c r="CU35" s="657"/>
      <c r="CV35" s="657"/>
      <c r="CW35" s="657"/>
      <c r="CX35" s="657"/>
      <c r="CY35" s="658"/>
      <c r="CZ35" s="659">
        <v>0.6</v>
      </c>
      <c r="DA35" s="660"/>
      <c r="DB35" s="660"/>
      <c r="DC35" s="661"/>
      <c r="DD35" s="634">
        <v>58229</v>
      </c>
      <c r="DE35" s="657"/>
      <c r="DF35" s="657"/>
      <c r="DG35" s="657"/>
      <c r="DH35" s="657"/>
      <c r="DI35" s="657"/>
      <c r="DJ35" s="657"/>
      <c r="DK35" s="658"/>
      <c r="DL35" s="634">
        <v>58229</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11719176</v>
      </c>
      <c r="S36" s="698"/>
      <c r="T36" s="698"/>
      <c r="U36" s="698"/>
      <c r="V36" s="698"/>
      <c r="W36" s="698"/>
      <c r="X36" s="698"/>
      <c r="Y36" s="699"/>
      <c r="Z36" s="700">
        <v>100</v>
      </c>
      <c r="AA36" s="700"/>
      <c r="AB36" s="700"/>
      <c r="AC36" s="700"/>
      <c r="AD36" s="701">
        <v>3812125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225241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82415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1084012</v>
      </c>
      <c r="CS36" s="626"/>
      <c r="CT36" s="626"/>
      <c r="CU36" s="626"/>
      <c r="CV36" s="626"/>
      <c r="CW36" s="626"/>
      <c r="CX36" s="626"/>
      <c r="CY36" s="627"/>
      <c r="CZ36" s="659">
        <v>10.3</v>
      </c>
      <c r="DA36" s="660"/>
      <c r="DB36" s="660"/>
      <c r="DC36" s="661"/>
      <c r="DD36" s="634">
        <v>847931</v>
      </c>
      <c r="DE36" s="626"/>
      <c r="DF36" s="626"/>
      <c r="DG36" s="626"/>
      <c r="DH36" s="626"/>
      <c r="DI36" s="626"/>
      <c r="DJ36" s="626"/>
      <c r="DK36" s="627"/>
      <c r="DL36" s="634">
        <v>594601</v>
      </c>
      <c r="DM36" s="626"/>
      <c r="DN36" s="626"/>
      <c r="DO36" s="626"/>
      <c r="DP36" s="626"/>
      <c r="DQ36" s="626"/>
      <c r="DR36" s="626"/>
      <c r="DS36" s="626"/>
      <c r="DT36" s="626"/>
      <c r="DU36" s="626"/>
      <c r="DV36" s="627"/>
      <c r="DW36" s="630">
        <v>14.5</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99684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2459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452400</v>
      </c>
      <c r="CS37" s="657"/>
      <c r="CT37" s="657"/>
      <c r="CU37" s="657"/>
      <c r="CV37" s="657"/>
      <c r="CW37" s="657"/>
      <c r="CX37" s="657"/>
      <c r="CY37" s="658"/>
      <c r="CZ37" s="659">
        <v>4.3</v>
      </c>
      <c r="DA37" s="660"/>
      <c r="DB37" s="660"/>
      <c r="DC37" s="661"/>
      <c r="DD37" s="634">
        <v>440208</v>
      </c>
      <c r="DE37" s="657"/>
      <c r="DF37" s="657"/>
      <c r="DG37" s="657"/>
      <c r="DH37" s="657"/>
      <c r="DI37" s="657"/>
      <c r="DJ37" s="657"/>
      <c r="DK37" s="658"/>
      <c r="DL37" s="634">
        <v>404063</v>
      </c>
      <c r="DM37" s="657"/>
      <c r="DN37" s="657"/>
      <c r="DO37" s="657"/>
      <c r="DP37" s="657"/>
      <c r="DQ37" s="657"/>
      <c r="DR37" s="657"/>
      <c r="DS37" s="657"/>
      <c r="DT37" s="657"/>
      <c r="DU37" s="657"/>
      <c r="DV37" s="658"/>
      <c r="DW37" s="630">
        <v>9.9</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4433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837049</v>
      </c>
      <c r="CS38" s="626"/>
      <c r="CT38" s="626"/>
      <c r="CU38" s="626"/>
      <c r="CV38" s="626"/>
      <c r="CW38" s="626"/>
      <c r="CX38" s="626"/>
      <c r="CY38" s="627"/>
      <c r="CZ38" s="659">
        <v>8</v>
      </c>
      <c r="DA38" s="660"/>
      <c r="DB38" s="660"/>
      <c r="DC38" s="661"/>
      <c r="DD38" s="634">
        <v>729370</v>
      </c>
      <c r="DE38" s="626"/>
      <c r="DF38" s="626"/>
      <c r="DG38" s="626"/>
      <c r="DH38" s="626"/>
      <c r="DI38" s="626"/>
      <c r="DJ38" s="626"/>
      <c r="DK38" s="627"/>
      <c r="DL38" s="634">
        <v>711906</v>
      </c>
      <c r="DM38" s="626"/>
      <c r="DN38" s="626"/>
      <c r="DO38" s="626"/>
      <c r="DP38" s="626"/>
      <c r="DQ38" s="626"/>
      <c r="DR38" s="626"/>
      <c r="DS38" s="626"/>
      <c r="DT38" s="626"/>
      <c r="DU38" s="626"/>
      <c r="DV38" s="627"/>
      <c r="DW38" s="630">
        <v>17.399999999999999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1450448</v>
      </c>
      <c r="CS39" s="657"/>
      <c r="CT39" s="657"/>
      <c r="CU39" s="657"/>
      <c r="CV39" s="657"/>
      <c r="CW39" s="657"/>
      <c r="CX39" s="657"/>
      <c r="CY39" s="658"/>
      <c r="CZ39" s="659">
        <v>13.8</v>
      </c>
      <c r="DA39" s="660"/>
      <c r="DB39" s="660"/>
      <c r="DC39" s="661"/>
      <c r="DD39" s="634">
        <v>489393</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166405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63000</v>
      </c>
      <c r="CS40" s="626"/>
      <c r="CT40" s="626"/>
      <c r="CU40" s="626"/>
      <c r="CV40" s="626"/>
      <c r="CW40" s="626"/>
      <c r="CX40" s="626"/>
      <c r="CY40" s="627"/>
      <c r="CZ40" s="659">
        <v>0.6</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445403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3325515</v>
      </c>
      <c r="CS42" s="626"/>
      <c r="CT42" s="626"/>
      <c r="CU42" s="626"/>
      <c r="CV42" s="626"/>
      <c r="CW42" s="626"/>
      <c r="CX42" s="626"/>
      <c r="CY42" s="627"/>
      <c r="CZ42" s="659">
        <v>31.7</v>
      </c>
      <c r="DA42" s="708"/>
      <c r="DB42" s="708"/>
      <c r="DC42" s="709"/>
      <c r="DD42" s="634">
        <v>830822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68314</v>
      </c>
      <c r="CS43" s="657"/>
      <c r="CT43" s="657"/>
      <c r="CU43" s="657"/>
      <c r="CV43" s="657"/>
      <c r="CW43" s="657"/>
      <c r="CX43" s="657"/>
      <c r="CY43" s="658"/>
      <c r="CZ43" s="659">
        <v>0.7</v>
      </c>
      <c r="DA43" s="660"/>
      <c r="DB43" s="660"/>
      <c r="DC43" s="661"/>
      <c r="DD43" s="634">
        <v>68314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3319052</v>
      </c>
      <c r="CS44" s="626"/>
      <c r="CT44" s="626"/>
      <c r="CU44" s="626"/>
      <c r="CV44" s="626"/>
      <c r="CW44" s="626"/>
      <c r="CX44" s="626"/>
      <c r="CY44" s="627"/>
      <c r="CZ44" s="659">
        <v>31.6</v>
      </c>
      <c r="DA44" s="708"/>
      <c r="DB44" s="708"/>
      <c r="DC44" s="709"/>
      <c r="DD44" s="634">
        <v>824359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2538494</v>
      </c>
      <c r="CS45" s="657"/>
      <c r="CT45" s="657"/>
      <c r="CU45" s="657"/>
      <c r="CV45" s="657"/>
      <c r="CW45" s="657"/>
      <c r="CX45" s="657"/>
      <c r="CY45" s="658"/>
      <c r="CZ45" s="659">
        <v>24.2</v>
      </c>
      <c r="DA45" s="660"/>
      <c r="DB45" s="660"/>
      <c r="DC45" s="661"/>
      <c r="DD45" s="634">
        <v>344007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742065</v>
      </c>
      <c r="CS46" s="626"/>
      <c r="CT46" s="626"/>
      <c r="CU46" s="626"/>
      <c r="CV46" s="626"/>
      <c r="CW46" s="626"/>
      <c r="CX46" s="626"/>
      <c r="CY46" s="627"/>
      <c r="CZ46" s="659">
        <v>7.1</v>
      </c>
      <c r="DA46" s="708"/>
      <c r="DB46" s="708"/>
      <c r="DC46" s="709"/>
      <c r="DD46" s="634">
        <v>441859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6463</v>
      </c>
      <c r="CS47" s="657"/>
      <c r="CT47" s="657"/>
      <c r="CU47" s="657"/>
      <c r="CV47" s="657"/>
      <c r="CW47" s="657"/>
      <c r="CX47" s="657"/>
      <c r="CY47" s="658"/>
      <c r="CZ47" s="659">
        <v>0.1</v>
      </c>
      <c r="DA47" s="660"/>
      <c r="DB47" s="660"/>
      <c r="DC47" s="661"/>
      <c r="DD47" s="634">
        <v>6463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10499018</v>
      </c>
      <c r="CS49" s="693"/>
      <c r="CT49" s="693"/>
      <c r="CU49" s="693"/>
      <c r="CV49" s="693"/>
      <c r="CW49" s="693"/>
      <c r="CX49" s="693"/>
      <c r="CY49" s="720"/>
      <c r="CZ49" s="721">
        <v>100</v>
      </c>
      <c r="DA49" s="722"/>
      <c r="DB49" s="722"/>
      <c r="DC49" s="723"/>
      <c r="DD49" s="724">
        <v>5617045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42" customWidth="1"/>
    <col min="131" max="131" width="1.57031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11713</v>
      </c>
      <c r="R7" s="755"/>
      <c r="S7" s="755"/>
      <c r="T7" s="755"/>
      <c r="U7" s="755"/>
      <c r="V7" s="755">
        <v>10494</v>
      </c>
      <c r="W7" s="755"/>
      <c r="X7" s="755"/>
      <c r="Y7" s="755"/>
      <c r="Z7" s="755"/>
      <c r="AA7" s="755">
        <v>1219</v>
      </c>
      <c r="AB7" s="755"/>
      <c r="AC7" s="755"/>
      <c r="AD7" s="755"/>
      <c r="AE7" s="756"/>
      <c r="AF7" s="757">
        <v>579</v>
      </c>
      <c r="AG7" s="758"/>
      <c r="AH7" s="758"/>
      <c r="AI7" s="758"/>
      <c r="AJ7" s="759"/>
      <c r="AK7" s="794">
        <v>1974</v>
      </c>
      <c r="AL7" s="795"/>
      <c r="AM7" s="795"/>
      <c r="AN7" s="795"/>
      <c r="AO7" s="795"/>
      <c r="AP7" s="795">
        <v>4950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9</v>
      </c>
      <c r="R8" s="779"/>
      <c r="S8" s="779"/>
      <c r="T8" s="779"/>
      <c r="U8" s="779"/>
      <c r="V8" s="779">
        <v>8</v>
      </c>
      <c r="W8" s="779"/>
      <c r="X8" s="779"/>
      <c r="Y8" s="779"/>
      <c r="Z8" s="779"/>
      <c r="AA8" s="779">
        <v>1</v>
      </c>
      <c r="AB8" s="779"/>
      <c r="AC8" s="779"/>
      <c r="AD8" s="779"/>
      <c r="AE8" s="780"/>
      <c r="AF8" s="781">
        <v>0</v>
      </c>
      <c r="AG8" s="782"/>
      <c r="AH8" s="782"/>
      <c r="AI8" s="782"/>
      <c r="AJ8" s="783"/>
      <c r="AK8" s="784">
        <v>1</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11719</v>
      </c>
      <c r="R23" s="814"/>
      <c r="S23" s="814"/>
      <c r="T23" s="814"/>
      <c r="U23" s="814"/>
      <c r="V23" s="814">
        <v>10499</v>
      </c>
      <c r="W23" s="814"/>
      <c r="X23" s="814"/>
      <c r="Y23" s="814"/>
      <c r="Z23" s="814"/>
      <c r="AA23" s="814">
        <v>1220</v>
      </c>
      <c r="AB23" s="814"/>
      <c r="AC23" s="814"/>
      <c r="AD23" s="814"/>
      <c r="AE23" s="815"/>
      <c r="AF23" s="816">
        <v>580</v>
      </c>
      <c r="AG23" s="814"/>
      <c r="AH23" s="814"/>
      <c r="AI23" s="814"/>
      <c r="AJ23" s="817"/>
      <c r="AK23" s="818"/>
      <c r="AL23" s="819"/>
      <c r="AM23" s="819"/>
      <c r="AN23" s="819"/>
      <c r="AO23" s="819"/>
      <c r="AP23" s="814">
        <v>4950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2546</v>
      </c>
      <c r="R28" s="843"/>
      <c r="S28" s="843"/>
      <c r="T28" s="843"/>
      <c r="U28" s="843"/>
      <c r="V28" s="843">
        <v>2441</v>
      </c>
      <c r="W28" s="843"/>
      <c r="X28" s="843"/>
      <c r="Y28" s="843"/>
      <c r="Z28" s="843"/>
      <c r="AA28" s="843">
        <v>105</v>
      </c>
      <c r="AB28" s="843"/>
      <c r="AC28" s="843"/>
      <c r="AD28" s="843"/>
      <c r="AE28" s="844"/>
      <c r="AF28" s="845">
        <v>105</v>
      </c>
      <c r="AG28" s="843"/>
      <c r="AH28" s="843"/>
      <c r="AI28" s="843"/>
      <c r="AJ28" s="846"/>
      <c r="AK28" s="847">
        <v>276</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1594</v>
      </c>
      <c r="R29" s="779"/>
      <c r="S29" s="779"/>
      <c r="T29" s="779"/>
      <c r="U29" s="779"/>
      <c r="V29" s="779">
        <v>1499</v>
      </c>
      <c r="W29" s="779"/>
      <c r="X29" s="779"/>
      <c r="Y29" s="779"/>
      <c r="Z29" s="779"/>
      <c r="AA29" s="779">
        <v>95</v>
      </c>
      <c r="AB29" s="779"/>
      <c r="AC29" s="779"/>
      <c r="AD29" s="779"/>
      <c r="AE29" s="780"/>
      <c r="AF29" s="781">
        <v>95</v>
      </c>
      <c r="AG29" s="782"/>
      <c r="AH29" s="782"/>
      <c r="AI29" s="782"/>
      <c r="AJ29" s="783"/>
      <c r="AK29" s="850">
        <v>217</v>
      </c>
      <c r="AL29" s="851"/>
      <c r="AM29" s="851"/>
      <c r="AN29" s="851"/>
      <c r="AO29" s="851"/>
      <c r="AP29" s="851" t="s">
        <v>541</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173</v>
      </c>
      <c r="R30" s="779"/>
      <c r="S30" s="779"/>
      <c r="T30" s="779"/>
      <c r="U30" s="779"/>
      <c r="V30" s="779">
        <v>170</v>
      </c>
      <c r="W30" s="779"/>
      <c r="X30" s="779"/>
      <c r="Y30" s="779"/>
      <c r="Z30" s="779"/>
      <c r="AA30" s="779">
        <v>3</v>
      </c>
      <c r="AB30" s="779"/>
      <c r="AC30" s="779"/>
      <c r="AD30" s="779"/>
      <c r="AE30" s="780"/>
      <c r="AF30" s="781">
        <v>3</v>
      </c>
      <c r="AG30" s="782"/>
      <c r="AH30" s="782"/>
      <c r="AI30" s="782"/>
      <c r="AJ30" s="783"/>
      <c r="AK30" s="850">
        <v>43</v>
      </c>
      <c r="AL30" s="851"/>
      <c r="AM30" s="851"/>
      <c r="AN30" s="851"/>
      <c r="AO30" s="851"/>
      <c r="AP30" s="851" t="s">
        <v>541</v>
      </c>
      <c r="AQ30" s="851"/>
      <c r="AR30" s="851"/>
      <c r="AS30" s="851"/>
      <c r="AT30" s="851"/>
      <c r="AU30" s="851" t="s">
        <v>541</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607</v>
      </c>
      <c r="R31" s="779"/>
      <c r="S31" s="779"/>
      <c r="T31" s="779"/>
      <c r="U31" s="779"/>
      <c r="V31" s="779">
        <v>556</v>
      </c>
      <c r="W31" s="779"/>
      <c r="X31" s="779"/>
      <c r="Y31" s="779"/>
      <c r="Z31" s="779"/>
      <c r="AA31" s="779">
        <v>51</v>
      </c>
      <c r="AB31" s="779"/>
      <c r="AC31" s="779"/>
      <c r="AD31" s="779"/>
      <c r="AE31" s="780"/>
      <c r="AF31" s="781">
        <v>1588</v>
      </c>
      <c r="AG31" s="782"/>
      <c r="AH31" s="782"/>
      <c r="AI31" s="782"/>
      <c r="AJ31" s="783"/>
      <c r="AK31" s="850">
        <v>100</v>
      </c>
      <c r="AL31" s="851"/>
      <c r="AM31" s="851"/>
      <c r="AN31" s="851"/>
      <c r="AO31" s="851"/>
      <c r="AP31" s="851">
        <v>130</v>
      </c>
      <c r="AQ31" s="851"/>
      <c r="AR31" s="851"/>
      <c r="AS31" s="851"/>
      <c r="AT31" s="851"/>
      <c r="AU31" s="851">
        <v>130</v>
      </c>
      <c r="AV31" s="851"/>
      <c r="AW31" s="851"/>
      <c r="AX31" s="851"/>
      <c r="AY31" s="851"/>
      <c r="AZ31" s="852" t="s">
        <v>541</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780</v>
      </c>
      <c r="R32" s="779"/>
      <c r="S32" s="779"/>
      <c r="T32" s="779"/>
      <c r="U32" s="779"/>
      <c r="V32" s="779">
        <v>764</v>
      </c>
      <c r="W32" s="779"/>
      <c r="X32" s="779"/>
      <c r="Y32" s="779"/>
      <c r="Z32" s="779"/>
      <c r="AA32" s="779">
        <v>16</v>
      </c>
      <c r="AB32" s="779"/>
      <c r="AC32" s="779"/>
      <c r="AD32" s="779"/>
      <c r="AE32" s="780"/>
      <c r="AF32" s="781">
        <v>10</v>
      </c>
      <c r="AG32" s="782"/>
      <c r="AH32" s="782"/>
      <c r="AI32" s="782"/>
      <c r="AJ32" s="783"/>
      <c r="AK32" s="850">
        <v>225</v>
      </c>
      <c r="AL32" s="851"/>
      <c r="AM32" s="851"/>
      <c r="AN32" s="851"/>
      <c r="AO32" s="851"/>
      <c r="AP32" s="851">
        <v>4055</v>
      </c>
      <c r="AQ32" s="851"/>
      <c r="AR32" s="851"/>
      <c r="AS32" s="851"/>
      <c r="AT32" s="851"/>
      <c r="AU32" s="851">
        <v>3009</v>
      </c>
      <c r="AV32" s="851"/>
      <c r="AW32" s="851"/>
      <c r="AX32" s="851"/>
      <c r="AY32" s="851"/>
      <c r="AZ32" s="852" t="s">
        <v>541</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1801</v>
      </c>
      <c r="AG63" s="862"/>
      <c r="AH63" s="862"/>
      <c r="AI63" s="862"/>
      <c r="AJ63" s="863"/>
      <c r="AK63" s="864"/>
      <c r="AL63" s="859"/>
      <c r="AM63" s="859"/>
      <c r="AN63" s="859"/>
      <c r="AO63" s="859"/>
      <c r="AP63" s="862">
        <v>4186</v>
      </c>
      <c r="AQ63" s="862"/>
      <c r="AR63" s="862"/>
      <c r="AS63" s="862"/>
      <c r="AT63" s="862"/>
      <c r="AU63" s="862">
        <v>3139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991</v>
      </c>
      <c r="R68" s="886"/>
      <c r="S68" s="886"/>
      <c r="T68" s="886"/>
      <c r="U68" s="886"/>
      <c r="V68" s="886">
        <v>969</v>
      </c>
      <c r="W68" s="886"/>
      <c r="X68" s="886"/>
      <c r="Y68" s="886"/>
      <c r="Z68" s="886"/>
      <c r="AA68" s="886">
        <v>22</v>
      </c>
      <c r="AB68" s="886"/>
      <c r="AC68" s="886"/>
      <c r="AD68" s="886"/>
      <c r="AE68" s="886"/>
      <c r="AF68" s="886">
        <v>22</v>
      </c>
      <c r="AG68" s="886"/>
      <c r="AH68" s="886"/>
      <c r="AI68" s="886"/>
      <c r="AJ68" s="886"/>
      <c r="AK68" s="886">
        <v>67</v>
      </c>
      <c r="AL68" s="886"/>
      <c r="AM68" s="886"/>
      <c r="AN68" s="886"/>
      <c r="AO68" s="886"/>
      <c r="AP68" s="886">
        <v>69</v>
      </c>
      <c r="AQ68" s="886"/>
      <c r="AR68" s="886"/>
      <c r="AS68" s="886"/>
      <c r="AT68" s="886"/>
      <c r="AU68" s="886">
        <v>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15360</v>
      </c>
      <c r="R69" s="851"/>
      <c r="S69" s="851"/>
      <c r="T69" s="851"/>
      <c r="U69" s="851"/>
      <c r="V69" s="851">
        <v>14634</v>
      </c>
      <c r="W69" s="851"/>
      <c r="X69" s="851"/>
      <c r="Y69" s="851"/>
      <c r="Z69" s="851"/>
      <c r="AA69" s="851">
        <v>726</v>
      </c>
      <c r="AB69" s="851"/>
      <c r="AC69" s="851"/>
      <c r="AD69" s="851"/>
      <c r="AE69" s="851"/>
      <c r="AF69" s="851">
        <v>726</v>
      </c>
      <c r="AG69" s="851"/>
      <c r="AH69" s="851"/>
      <c r="AI69" s="851"/>
      <c r="AJ69" s="851"/>
      <c r="AK69" s="851" t="s">
        <v>541</v>
      </c>
      <c r="AL69" s="851"/>
      <c r="AM69" s="851"/>
      <c r="AN69" s="851"/>
      <c r="AO69" s="851"/>
      <c r="AP69" s="851" t="s">
        <v>541</v>
      </c>
      <c r="AQ69" s="851"/>
      <c r="AR69" s="851"/>
      <c r="AS69" s="851"/>
      <c r="AT69" s="851"/>
      <c r="AU69" s="851" t="s">
        <v>541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968</v>
      </c>
      <c r="R70" s="851"/>
      <c r="S70" s="851"/>
      <c r="T70" s="851"/>
      <c r="U70" s="851"/>
      <c r="V70" s="851">
        <v>965</v>
      </c>
      <c r="W70" s="851"/>
      <c r="X70" s="851"/>
      <c r="Y70" s="851"/>
      <c r="Z70" s="851"/>
      <c r="AA70" s="851">
        <v>2</v>
      </c>
      <c r="AB70" s="851"/>
      <c r="AC70" s="851"/>
      <c r="AD70" s="851"/>
      <c r="AE70" s="851"/>
      <c r="AF70" s="851">
        <v>2</v>
      </c>
      <c r="AG70" s="851"/>
      <c r="AH70" s="851"/>
      <c r="AI70" s="851"/>
      <c r="AJ70" s="851"/>
      <c r="AK70" s="851">
        <v>3</v>
      </c>
      <c r="AL70" s="851"/>
      <c r="AM70" s="851"/>
      <c r="AN70" s="851"/>
      <c r="AO70" s="851"/>
      <c r="AP70" s="851" t="s">
        <v>541</v>
      </c>
      <c r="AQ70" s="851"/>
      <c r="AR70" s="851"/>
      <c r="AS70" s="851"/>
      <c r="AT70" s="851"/>
      <c r="AU70" s="851" t="s">
        <v>541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2569</v>
      </c>
      <c r="R71" s="851"/>
      <c r="S71" s="851"/>
      <c r="T71" s="851"/>
      <c r="U71" s="851"/>
      <c r="V71" s="851">
        <v>2499</v>
      </c>
      <c r="W71" s="851"/>
      <c r="X71" s="851"/>
      <c r="Y71" s="851"/>
      <c r="Z71" s="851"/>
      <c r="AA71" s="851">
        <v>70</v>
      </c>
      <c r="AB71" s="851"/>
      <c r="AC71" s="851"/>
      <c r="AD71" s="851"/>
      <c r="AE71" s="851"/>
      <c r="AF71" s="851">
        <v>70</v>
      </c>
      <c r="AG71" s="851"/>
      <c r="AH71" s="851"/>
      <c r="AI71" s="851"/>
      <c r="AJ71" s="851"/>
      <c r="AK71" s="851">
        <v>7</v>
      </c>
      <c r="AL71" s="851"/>
      <c r="AM71" s="851"/>
      <c r="AN71" s="851"/>
      <c r="AO71" s="851"/>
      <c r="AP71" s="851">
        <v>225</v>
      </c>
      <c r="AQ71" s="851"/>
      <c r="AR71" s="851"/>
      <c r="AS71" s="851"/>
      <c r="AT71" s="851"/>
      <c r="AU71" s="851">
        <v>26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162</v>
      </c>
      <c r="R72" s="851"/>
      <c r="S72" s="851"/>
      <c r="T72" s="851"/>
      <c r="U72" s="851"/>
      <c r="V72" s="851">
        <v>155</v>
      </c>
      <c r="W72" s="851"/>
      <c r="X72" s="851"/>
      <c r="Y72" s="851"/>
      <c r="Z72" s="851"/>
      <c r="AA72" s="851">
        <v>7</v>
      </c>
      <c r="AB72" s="851"/>
      <c r="AC72" s="851"/>
      <c r="AD72" s="851"/>
      <c r="AE72" s="851"/>
      <c r="AF72" s="851">
        <v>7</v>
      </c>
      <c r="AG72" s="851"/>
      <c r="AH72" s="851"/>
      <c r="AI72" s="851"/>
      <c r="AJ72" s="851"/>
      <c r="AK72" s="851" t="s">
        <v>541</v>
      </c>
      <c r="AL72" s="851"/>
      <c r="AM72" s="851"/>
      <c r="AN72" s="851"/>
      <c r="AO72" s="851"/>
      <c r="AP72" s="851" t="s">
        <v>541</v>
      </c>
      <c r="AQ72" s="851"/>
      <c r="AR72" s="851"/>
      <c r="AS72" s="851"/>
      <c r="AT72" s="851"/>
      <c r="AU72" s="851" t="s">
        <v>541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239</v>
      </c>
      <c r="R73" s="851"/>
      <c r="S73" s="851"/>
      <c r="T73" s="851"/>
      <c r="U73" s="851"/>
      <c r="V73" s="851">
        <v>177</v>
      </c>
      <c r="W73" s="851"/>
      <c r="X73" s="851"/>
      <c r="Y73" s="851"/>
      <c r="Z73" s="851"/>
      <c r="AA73" s="851">
        <v>62</v>
      </c>
      <c r="AB73" s="851"/>
      <c r="AC73" s="851"/>
      <c r="AD73" s="851"/>
      <c r="AE73" s="851"/>
      <c r="AF73" s="851">
        <v>62</v>
      </c>
      <c r="AG73" s="851"/>
      <c r="AH73" s="851"/>
      <c r="AI73" s="851"/>
      <c r="AJ73" s="851"/>
      <c r="AK73" s="851">
        <v>10</v>
      </c>
      <c r="AL73" s="851"/>
      <c r="AM73" s="851"/>
      <c r="AN73" s="851"/>
      <c r="AO73" s="851"/>
      <c r="AP73" s="851" t="s">
        <v>541</v>
      </c>
      <c r="AQ73" s="851"/>
      <c r="AR73" s="851"/>
      <c r="AS73" s="851"/>
      <c r="AT73" s="851"/>
      <c r="AU73" s="851" t="s">
        <v>541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540</v>
      </c>
      <c r="C74" s="894"/>
      <c r="D74" s="894"/>
      <c r="E74" s="894"/>
      <c r="F74" s="894"/>
      <c r="G74" s="894"/>
      <c r="H74" s="894"/>
      <c r="I74" s="894"/>
      <c r="J74" s="894"/>
      <c r="K74" s="894"/>
      <c r="L74" s="894"/>
      <c r="M74" s="894"/>
      <c r="N74" s="894"/>
      <c r="O74" s="894"/>
      <c r="P74" s="895"/>
      <c r="Q74" s="896">
        <v>252207</v>
      </c>
      <c r="R74" s="851"/>
      <c r="S74" s="851"/>
      <c r="T74" s="851"/>
      <c r="U74" s="851"/>
      <c r="V74" s="851">
        <v>242204</v>
      </c>
      <c r="W74" s="851"/>
      <c r="X74" s="851"/>
      <c r="Y74" s="851"/>
      <c r="Z74" s="851"/>
      <c r="AA74" s="851">
        <v>10004</v>
      </c>
      <c r="AB74" s="851"/>
      <c r="AC74" s="851"/>
      <c r="AD74" s="851"/>
      <c r="AE74" s="851"/>
      <c r="AF74" s="851">
        <v>9972</v>
      </c>
      <c r="AG74" s="851"/>
      <c r="AH74" s="851"/>
      <c r="AI74" s="851"/>
      <c r="AJ74" s="851"/>
      <c r="AK74" s="851">
        <v>7823</v>
      </c>
      <c r="AL74" s="851"/>
      <c r="AM74" s="851"/>
      <c r="AN74" s="851"/>
      <c r="AO74" s="851"/>
      <c r="AP74" s="851" t="s">
        <v>541</v>
      </c>
      <c r="AQ74" s="851"/>
      <c r="AR74" s="851"/>
      <c r="AS74" s="851"/>
      <c r="AT74" s="851"/>
      <c r="AU74" s="851" t="s">
        <v>541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10861</v>
      </c>
      <c r="AG88" s="862"/>
      <c r="AH88" s="862"/>
      <c r="AI88" s="862"/>
      <c r="AJ88" s="862"/>
      <c r="AK88" s="859"/>
      <c r="AL88" s="859"/>
      <c r="AM88" s="859"/>
      <c r="AN88" s="859"/>
      <c r="AO88" s="859"/>
      <c r="AP88" s="862">
        <v>294</v>
      </c>
      <c r="AQ88" s="862"/>
      <c r="AR88" s="862"/>
      <c r="AS88" s="862"/>
      <c r="AT88" s="862"/>
      <c r="AU88" s="862">
        <v>32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365599</v>
      </c>
      <c r="AB110" s="922"/>
      <c r="AC110" s="922"/>
      <c r="AD110" s="922"/>
      <c r="AE110" s="923"/>
      <c r="AF110" s="924">
        <v>342747</v>
      </c>
      <c r="AG110" s="922"/>
      <c r="AH110" s="922"/>
      <c r="AI110" s="922"/>
      <c r="AJ110" s="923"/>
      <c r="AK110" s="924">
        <v>311816</v>
      </c>
      <c r="AL110" s="922"/>
      <c r="AM110" s="922"/>
      <c r="AN110" s="922"/>
      <c r="AO110" s="923"/>
      <c r="AP110" s="925">
        <v>8.5</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4558743</v>
      </c>
      <c r="BR110" s="957"/>
      <c r="BS110" s="957"/>
      <c r="BT110" s="957"/>
      <c r="BU110" s="957"/>
      <c r="BV110" s="957">
        <v>4829141</v>
      </c>
      <c r="BW110" s="957"/>
      <c r="BX110" s="957"/>
      <c r="BY110" s="957"/>
      <c r="BZ110" s="957"/>
      <c r="CA110" s="957">
        <v>4950163</v>
      </c>
      <c r="CB110" s="957"/>
      <c r="CC110" s="957"/>
      <c r="CD110" s="957"/>
      <c r="CE110" s="957"/>
      <c r="CF110" s="971">
        <v>135.4</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11684</v>
      </c>
      <c r="BR111" s="950"/>
      <c r="BS111" s="950"/>
      <c r="BT111" s="950"/>
      <c r="BU111" s="950"/>
      <c r="BV111" s="950">
        <v>10482</v>
      </c>
      <c r="BW111" s="950"/>
      <c r="BX111" s="950"/>
      <c r="BY111" s="950"/>
      <c r="BZ111" s="950"/>
      <c r="CA111" s="950">
        <v>4806</v>
      </c>
      <c r="CB111" s="950"/>
      <c r="CC111" s="950"/>
      <c r="CD111" s="950"/>
      <c r="CE111" s="950"/>
      <c r="CF111" s="944">
        <v>0.1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3268068</v>
      </c>
      <c r="BR112" s="950"/>
      <c r="BS112" s="950"/>
      <c r="BT112" s="950"/>
      <c r="BU112" s="950"/>
      <c r="BV112" s="950">
        <v>3300469</v>
      </c>
      <c r="BW112" s="950"/>
      <c r="BX112" s="950"/>
      <c r="BY112" s="950"/>
      <c r="BZ112" s="950"/>
      <c r="CA112" s="950">
        <v>3139285</v>
      </c>
      <c r="CB112" s="950"/>
      <c r="CC112" s="950"/>
      <c r="CD112" s="950"/>
      <c r="CE112" s="950"/>
      <c r="CF112" s="944">
        <v>85.8</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232132</v>
      </c>
      <c r="AB113" s="964"/>
      <c r="AC113" s="964"/>
      <c r="AD113" s="964"/>
      <c r="AE113" s="965"/>
      <c r="AF113" s="966">
        <v>299940</v>
      </c>
      <c r="AG113" s="964"/>
      <c r="AH113" s="964"/>
      <c r="AI113" s="964"/>
      <c r="AJ113" s="965"/>
      <c r="AK113" s="966">
        <v>232903</v>
      </c>
      <c r="AL113" s="964"/>
      <c r="AM113" s="964"/>
      <c r="AN113" s="964"/>
      <c r="AO113" s="965"/>
      <c r="AP113" s="967">
        <v>6.4</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59498</v>
      </c>
      <c r="BR113" s="950"/>
      <c r="BS113" s="950"/>
      <c r="BT113" s="950"/>
      <c r="BU113" s="950"/>
      <c r="BV113" s="950">
        <v>47750</v>
      </c>
      <c r="BW113" s="950"/>
      <c r="BX113" s="950"/>
      <c r="BY113" s="950"/>
      <c r="BZ113" s="950"/>
      <c r="CA113" s="950">
        <v>31878</v>
      </c>
      <c r="CB113" s="950"/>
      <c r="CC113" s="950"/>
      <c r="CD113" s="950"/>
      <c r="CE113" s="950"/>
      <c r="CF113" s="944">
        <v>0.9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16789</v>
      </c>
      <c r="AB114" s="989"/>
      <c r="AC114" s="989"/>
      <c r="AD114" s="989"/>
      <c r="AE114" s="990"/>
      <c r="AF114" s="991">
        <v>17776</v>
      </c>
      <c r="AG114" s="989"/>
      <c r="AH114" s="989"/>
      <c r="AI114" s="989"/>
      <c r="AJ114" s="990"/>
      <c r="AK114" s="991">
        <v>18128</v>
      </c>
      <c r="AL114" s="989"/>
      <c r="AM114" s="989"/>
      <c r="AN114" s="989"/>
      <c r="AO114" s="990"/>
      <c r="AP114" s="992">
        <v>0.5</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783199</v>
      </c>
      <c r="BR114" s="950"/>
      <c r="BS114" s="950"/>
      <c r="BT114" s="950"/>
      <c r="BU114" s="950"/>
      <c r="BV114" s="950">
        <v>654852</v>
      </c>
      <c r="BW114" s="950"/>
      <c r="BX114" s="950"/>
      <c r="BY114" s="950"/>
      <c r="BZ114" s="950"/>
      <c r="CA114" s="950">
        <v>660132</v>
      </c>
      <c r="CB114" s="950"/>
      <c r="CC114" s="950"/>
      <c r="CD114" s="950"/>
      <c r="CE114" s="950"/>
      <c r="CF114" s="944">
        <v>18.100000000000001</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2846</v>
      </c>
      <c r="AB115" s="964"/>
      <c r="AC115" s="964"/>
      <c r="AD115" s="964"/>
      <c r="AE115" s="965"/>
      <c r="AF115" s="966">
        <v>1216</v>
      </c>
      <c r="AG115" s="964"/>
      <c r="AH115" s="964"/>
      <c r="AI115" s="964"/>
      <c r="AJ115" s="965"/>
      <c r="AK115" s="966">
        <v>1220</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2652</v>
      </c>
      <c r="BR115" s="950"/>
      <c r="BS115" s="950"/>
      <c r="BT115" s="950"/>
      <c r="BU115" s="950"/>
      <c r="BV115" s="950">
        <v>3967</v>
      </c>
      <c r="BW115" s="950"/>
      <c r="BX115" s="950"/>
      <c r="BY115" s="950"/>
      <c r="BZ115" s="950"/>
      <c r="CA115" s="950">
        <v>4897</v>
      </c>
      <c r="CB115" s="950"/>
      <c r="CC115" s="950"/>
      <c r="CD115" s="950"/>
      <c r="CE115" s="950"/>
      <c r="CF115" s="944">
        <v>0.1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11684</v>
      </c>
      <c r="DH116" s="989"/>
      <c r="DI116" s="989"/>
      <c r="DJ116" s="989"/>
      <c r="DK116" s="990"/>
      <c r="DL116" s="991">
        <v>10482</v>
      </c>
      <c r="DM116" s="989"/>
      <c r="DN116" s="989"/>
      <c r="DO116" s="989"/>
      <c r="DP116" s="990"/>
      <c r="DQ116" s="991">
        <v>4806</v>
      </c>
      <c r="DR116" s="989"/>
      <c r="DS116" s="989"/>
      <c r="DT116" s="989"/>
      <c r="DU116" s="990"/>
      <c r="DV116" s="992">
        <v>0.1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617366</v>
      </c>
      <c r="AB117" s="1007"/>
      <c r="AC117" s="1007"/>
      <c r="AD117" s="1007"/>
      <c r="AE117" s="1008"/>
      <c r="AF117" s="1009">
        <v>661679</v>
      </c>
      <c r="AG117" s="1007"/>
      <c r="AH117" s="1007"/>
      <c r="AI117" s="1007"/>
      <c r="AJ117" s="1008"/>
      <c r="AK117" s="1009">
        <v>564067</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8683844</v>
      </c>
      <c r="BR119" s="1028"/>
      <c r="BS119" s="1028"/>
      <c r="BT119" s="1028"/>
      <c r="BU119" s="1028"/>
      <c r="BV119" s="1028">
        <v>8846661</v>
      </c>
      <c r="BW119" s="1028"/>
      <c r="BX119" s="1028"/>
      <c r="BY119" s="1028"/>
      <c r="BZ119" s="1028"/>
      <c r="CA119" s="1028">
        <v>8791161</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2702291</v>
      </c>
      <c r="BR120" s="957"/>
      <c r="BS120" s="957"/>
      <c r="BT120" s="957"/>
      <c r="BU120" s="957"/>
      <c r="BV120" s="957">
        <v>3123440</v>
      </c>
      <c r="BW120" s="957"/>
      <c r="BX120" s="957"/>
      <c r="BY120" s="957"/>
      <c r="BZ120" s="957"/>
      <c r="CA120" s="957">
        <v>3271246</v>
      </c>
      <c r="CB120" s="957"/>
      <c r="CC120" s="957"/>
      <c r="CD120" s="957"/>
      <c r="CE120" s="957"/>
      <c r="CF120" s="971">
        <v>89.5</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3103980</v>
      </c>
      <c r="DH120" s="957"/>
      <c r="DI120" s="957"/>
      <c r="DJ120" s="957"/>
      <c r="DK120" s="957"/>
      <c r="DL120" s="957">
        <v>3152996</v>
      </c>
      <c r="DM120" s="957"/>
      <c r="DN120" s="957"/>
      <c r="DO120" s="957"/>
      <c r="DP120" s="957"/>
      <c r="DQ120" s="957">
        <v>3009067</v>
      </c>
      <c r="DR120" s="957"/>
      <c r="DS120" s="957"/>
      <c r="DT120" s="957"/>
      <c r="DU120" s="957"/>
      <c r="DV120" s="958">
        <v>82.3</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1192693</v>
      </c>
      <c r="BR121" s="950"/>
      <c r="BS121" s="950"/>
      <c r="BT121" s="950"/>
      <c r="BU121" s="950"/>
      <c r="BV121" s="950">
        <v>1099126</v>
      </c>
      <c r="BW121" s="950"/>
      <c r="BX121" s="950"/>
      <c r="BY121" s="950"/>
      <c r="BZ121" s="950"/>
      <c r="CA121" s="950">
        <v>1095941</v>
      </c>
      <c r="CB121" s="950"/>
      <c r="CC121" s="950"/>
      <c r="CD121" s="950"/>
      <c r="CE121" s="950"/>
      <c r="CF121" s="944">
        <v>30</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164088</v>
      </c>
      <c r="DH121" s="950"/>
      <c r="DI121" s="950"/>
      <c r="DJ121" s="950"/>
      <c r="DK121" s="950"/>
      <c r="DL121" s="950">
        <v>147473</v>
      </c>
      <c r="DM121" s="950"/>
      <c r="DN121" s="950"/>
      <c r="DO121" s="950"/>
      <c r="DP121" s="950"/>
      <c r="DQ121" s="950">
        <v>130218</v>
      </c>
      <c r="DR121" s="950"/>
      <c r="DS121" s="950"/>
      <c r="DT121" s="950"/>
      <c r="DU121" s="950"/>
      <c r="DV121" s="951">
        <v>3.6</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6282457</v>
      </c>
      <c r="BR122" s="1028"/>
      <c r="BS122" s="1028"/>
      <c r="BT122" s="1028"/>
      <c r="BU122" s="1028"/>
      <c r="BV122" s="1028">
        <v>6232228</v>
      </c>
      <c r="BW122" s="1028"/>
      <c r="BX122" s="1028"/>
      <c r="BY122" s="1028"/>
      <c r="BZ122" s="1028"/>
      <c r="CA122" s="1028">
        <v>6249440</v>
      </c>
      <c r="CB122" s="1028"/>
      <c r="CC122" s="1028"/>
      <c r="CD122" s="1028"/>
      <c r="CE122" s="1028"/>
      <c r="CF122" s="1048">
        <v>170.9</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10177441</v>
      </c>
      <c r="BR123" s="1096"/>
      <c r="BS123" s="1096"/>
      <c r="BT123" s="1096"/>
      <c r="BU123" s="1096"/>
      <c r="BV123" s="1096">
        <v>10454794</v>
      </c>
      <c r="BW123" s="1096"/>
      <c r="BX123" s="1096"/>
      <c r="BY123" s="1096"/>
      <c r="BZ123" s="1096"/>
      <c r="CA123" s="1096">
        <v>10616627</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2826</v>
      </c>
      <c r="AB126" s="989"/>
      <c r="AC126" s="989"/>
      <c r="AD126" s="989"/>
      <c r="AE126" s="990"/>
      <c r="AF126" s="991">
        <v>1202</v>
      </c>
      <c r="AG126" s="989"/>
      <c r="AH126" s="989"/>
      <c r="AI126" s="989"/>
      <c r="AJ126" s="990"/>
      <c r="AK126" s="991">
        <v>1201</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v>
      </c>
      <c r="AB127" s="989"/>
      <c r="AC127" s="989"/>
      <c r="AD127" s="989"/>
      <c r="AE127" s="990"/>
      <c r="AF127" s="991">
        <v>14</v>
      </c>
      <c r="AG127" s="989"/>
      <c r="AH127" s="989"/>
      <c r="AI127" s="989"/>
      <c r="AJ127" s="990"/>
      <c r="AK127" s="991">
        <v>19</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63367</v>
      </c>
      <c r="AB128" s="1078"/>
      <c r="AC128" s="1078"/>
      <c r="AD128" s="1078"/>
      <c r="AE128" s="1079"/>
      <c r="AF128" s="1080">
        <v>98259</v>
      </c>
      <c r="AG128" s="1078"/>
      <c r="AH128" s="1078"/>
      <c r="AI128" s="1078"/>
      <c r="AJ128" s="1079"/>
      <c r="AK128" s="1080">
        <v>74773</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2652</v>
      </c>
      <c r="DH128" s="1070"/>
      <c r="DI128" s="1070"/>
      <c r="DJ128" s="1070"/>
      <c r="DK128" s="1070"/>
      <c r="DL128" s="1070">
        <v>3967</v>
      </c>
      <c r="DM128" s="1070"/>
      <c r="DN128" s="1070"/>
      <c r="DO128" s="1070"/>
      <c r="DP128" s="1070"/>
      <c r="DQ128" s="1070">
        <v>4897</v>
      </c>
      <c r="DR128" s="1070"/>
      <c r="DS128" s="1070"/>
      <c r="DT128" s="1070"/>
      <c r="DU128" s="1070"/>
      <c r="DV128" s="1071">
        <v>0.1</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4103021</v>
      </c>
      <c r="AB129" s="989"/>
      <c r="AC129" s="989"/>
      <c r="AD129" s="989"/>
      <c r="AE129" s="990"/>
      <c r="AF129" s="991">
        <v>4182132</v>
      </c>
      <c r="AG129" s="989"/>
      <c r="AH129" s="989"/>
      <c r="AI129" s="989"/>
      <c r="AJ129" s="990"/>
      <c r="AK129" s="991">
        <v>4109673</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475650</v>
      </c>
      <c r="AB130" s="989"/>
      <c r="AC130" s="989"/>
      <c r="AD130" s="989"/>
      <c r="AE130" s="990"/>
      <c r="AF130" s="991">
        <v>439007</v>
      </c>
      <c r="AG130" s="989"/>
      <c r="AH130" s="989"/>
      <c r="AI130" s="989"/>
      <c r="AJ130" s="990"/>
      <c r="AK130" s="991">
        <v>452888</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2.1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3627371</v>
      </c>
      <c r="AB131" s="1014"/>
      <c r="AC131" s="1014"/>
      <c r="AD131" s="1014"/>
      <c r="AE131" s="1015"/>
      <c r="AF131" s="1013">
        <v>3743125</v>
      </c>
      <c r="AG131" s="1014"/>
      <c r="AH131" s="1014"/>
      <c r="AI131" s="1014"/>
      <c r="AJ131" s="1015"/>
      <c r="AK131" s="1013">
        <v>3656785</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2.1599389750000002</v>
      </c>
      <c r="AB132" s="1130"/>
      <c r="AC132" s="1130"/>
      <c r="AD132" s="1130"/>
      <c r="AE132" s="1131"/>
      <c r="AF132" s="1132">
        <v>3.3237735850000001</v>
      </c>
      <c r="AG132" s="1130"/>
      <c r="AH132" s="1130"/>
      <c r="AI132" s="1130"/>
      <c r="AJ132" s="1131"/>
      <c r="AK132" s="1132">
        <v>0.99557398100000005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3.2</v>
      </c>
      <c r="AB133" s="1113"/>
      <c r="AC133" s="1113"/>
      <c r="AD133" s="1113"/>
      <c r="AE133" s="1114"/>
      <c r="AF133" s="1112">
        <v>2.6</v>
      </c>
      <c r="AG133" s="1113"/>
      <c r="AH133" s="1113"/>
      <c r="AI133" s="1113"/>
      <c r="AJ133" s="1114"/>
      <c r="AK133" s="1112">
        <v>2.1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40625" style="244" customWidth="1"/>
    <col min="2" max="15" width="9" style="244" customWidth="1"/>
    <col min="16" max="16" width="9.1406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5546875" style="245" customWidth="1"/>
    <col min="7" max="8" width="15.85546875" style="245" customWidth="1"/>
    <col min="9" max="14" width="16.140625" style="245" customWidth="1"/>
    <col min="15" max="15" width="6.140625" style="252" customWidth="1"/>
    <col min="16" max="16" width="3" style="250" customWidth="1"/>
    <col min="17" max="17" width="19.140625" style="245" hidden="1" customWidth="1"/>
    <col min="18" max="22" width="12.5703125" style="245" hidden="1" customWidth="1"/>
    <col min="23" max="16384" width="8.57031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1271872</v>
      </c>
      <c r="L9" s="266">
        <v>66257</v>
      </c>
      <c r="M9" s="267">
        <v>79561</v>
      </c>
      <c r="N9" s="268">
        <v>-16.7</v>
      </c>
    </row>
    <row r="10" spans="1:16" x14ac:dyDescent="0.15">
      <c r="A10" s="250"/>
      <c r="B10" s="246"/>
      <c r="C10" s="246"/>
      <c r="D10" s="246"/>
      <c r="E10" s="246"/>
      <c r="F10" s="246"/>
      <c r="G10" s="1152" t="s">
        <v>474</v>
      </c>
      <c r="H10" s="1153"/>
      <c r="I10" s="1153"/>
      <c r="J10" s="1154"/>
      <c r="K10" s="269">
        <v>26074</v>
      </c>
      <c r="L10" s="270">
        <v>1358</v>
      </c>
      <c r="M10" s="271">
        <v>7948</v>
      </c>
      <c r="N10" s="272">
        <v>-82.9</v>
      </c>
    </row>
    <row r="11" spans="1:16" ht="13.5" customHeight="1" x14ac:dyDescent="0.15">
      <c r="A11" s="250"/>
      <c r="B11" s="246"/>
      <c r="C11" s="246"/>
      <c r="D11" s="246"/>
      <c r="E11" s="246"/>
      <c r="F11" s="246"/>
      <c r="G11" s="1152" t="s">
        <v>475</v>
      </c>
      <c r="H11" s="1153"/>
      <c r="I11" s="1153"/>
      <c r="J11" s="1154"/>
      <c r="K11" s="269">
        <v>247442</v>
      </c>
      <c r="L11" s="270">
        <v>12890</v>
      </c>
      <c r="M11" s="271">
        <v>11971</v>
      </c>
      <c r="N11" s="272">
        <v>7.7</v>
      </c>
    </row>
    <row r="12" spans="1:16" ht="13.5" customHeight="1" x14ac:dyDescent="0.15">
      <c r="A12" s="250"/>
      <c r="B12" s="246"/>
      <c r="C12" s="246"/>
      <c r="D12" s="246"/>
      <c r="E12" s="246"/>
      <c r="F12" s="246"/>
      <c r="G12" s="1152" t="s">
        <v>476</v>
      </c>
      <c r="H12" s="1153"/>
      <c r="I12" s="1153"/>
      <c r="J12" s="1154"/>
      <c r="K12" s="269" t="s">
        <v>477</v>
      </c>
      <c r="L12" s="270" t="s">
        <v>477</v>
      </c>
      <c r="M12" s="271">
        <v>484</v>
      </c>
      <c r="N12" s="272" t="s">
        <v>477</v>
      </c>
    </row>
    <row r="13" spans="1:16" ht="13.5" customHeight="1" x14ac:dyDescent="0.15">
      <c r="A13" s="250"/>
      <c r="B13" s="246"/>
      <c r="C13" s="246"/>
      <c r="D13" s="246"/>
      <c r="E13" s="246"/>
      <c r="F13" s="246"/>
      <c r="G13" s="1152" t="s">
        <v>478</v>
      </c>
      <c r="H13" s="1153"/>
      <c r="I13" s="1153"/>
      <c r="J13" s="1154"/>
      <c r="K13" s="269" t="s">
        <v>477</v>
      </c>
      <c r="L13" s="270" t="s">
        <v>477</v>
      </c>
      <c r="M13" s="271">
        <v>5</v>
      </c>
      <c r="N13" s="272" t="s">
        <v>477</v>
      </c>
    </row>
    <row r="14" spans="1:16" ht="13.5" customHeight="1" x14ac:dyDescent="0.15">
      <c r="A14" s="250"/>
      <c r="B14" s="246"/>
      <c r="C14" s="246"/>
      <c r="D14" s="246"/>
      <c r="E14" s="246"/>
      <c r="F14" s="246"/>
      <c r="G14" s="1152" t="s">
        <v>479</v>
      </c>
      <c r="H14" s="1153"/>
      <c r="I14" s="1153"/>
      <c r="J14" s="1154"/>
      <c r="K14" s="269">
        <v>90741</v>
      </c>
      <c r="L14" s="270">
        <v>4727</v>
      </c>
      <c r="M14" s="271">
        <v>3782</v>
      </c>
      <c r="N14" s="272">
        <v>25</v>
      </c>
    </row>
    <row r="15" spans="1:16" ht="13.5" customHeight="1" x14ac:dyDescent="0.15">
      <c r="A15" s="250"/>
      <c r="B15" s="246"/>
      <c r="C15" s="246"/>
      <c r="D15" s="246"/>
      <c r="E15" s="246"/>
      <c r="F15" s="246"/>
      <c r="G15" s="1152" t="s">
        <v>480</v>
      </c>
      <c r="H15" s="1153"/>
      <c r="I15" s="1153"/>
      <c r="J15" s="1154"/>
      <c r="K15" s="269">
        <v>68314</v>
      </c>
      <c r="L15" s="270">
        <v>3559</v>
      </c>
      <c r="M15" s="271">
        <v>1791</v>
      </c>
      <c r="N15" s="272">
        <v>98.7</v>
      </c>
    </row>
    <row r="16" spans="1:16" x14ac:dyDescent="0.15">
      <c r="A16" s="250"/>
      <c r="B16" s="246"/>
      <c r="C16" s="246"/>
      <c r="D16" s="246"/>
      <c r="E16" s="246"/>
      <c r="F16" s="246"/>
      <c r="G16" s="1155" t="s">
        <v>481</v>
      </c>
      <c r="H16" s="1156"/>
      <c r="I16" s="1156"/>
      <c r="J16" s="1157"/>
      <c r="K16" s="270">
        <v>-115912</v>
      </c>
      <c r="L16" s="270">
        <v>-6038</v>
      </c>
      <c r="M16" s="271">
        <v>-8307</v>
      </c>
      <c r="N16" s="272">
        <v>-27.3</v>
      </c>
    </row>
    <row r="17" spans="1:16" x14ac:dyDescent="0.15">
      <c r="A17" s="250"/>
      <c r="B17" s="246"/>
      <c r="C17" s="246"/>
      <c r="D17" s="246"/>
      <c r="E17" s="246"/>
      <c r="F17" s="246"/>
      <c r="G17" s="1155" t="s">
        <v>170</v>
      </c>
      <c r="H17" s="1156"/>
      <c r="I17" s="1156"/>
      <c r="J17" s="1157"/>
      <c r="K17" s="270">
        <v>1588531</v>
      </c>
      <c r="L17" s="270">
        <v>82753</v>
      </c>
      <c r="M17" s="271">
        <v>97236</v>
      </c>
      <c r="N17" s="272">
        <v>-14.9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7.45</v>
      </c>
      <c r="L21" s="283">
        <v>9.07</v>
      </c>
      <c r="M21" s="284">
        <v>-1.62</v>
      </c>
      <c r="N21" s="251"/>
      <c r="O21" s="285"/>
      <c r="P21" s="281"/>
    </row>
    <row r="22" spans="1:16" s="286" customFormat="1" x14ac:dyDescent="0.15">
      <c r="A22" s="281"/>
      <c r="B22" s="251"/>
      <c r="C22" s="251"/>
      <c r="D22" s="251"/>
      <c r="E22" s="251"/>
      <c r="F22" s="251"/>
      <c r="G22" s="1147" t="s">
        <v>487</v>
      </c>
      <c r="H22" s="1148"/>
      <c r="I22" s="1148"/>
      <c r="J22" s="1149"/>
      <c r="K22" s="287">
        <v>93.2</v>
      </c>
      <c r="L22" s="288">
        <v>97.2</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311816</v>
      </c>
      <c r="L32" s="296">
        <v>16244</v>
      </c>
      <c r="M32" s="297">
        <v>47831</v>
      </c>
      <c r="N32" s="298">
        <v>-66</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v>13</v>
      </c>
      <c r="N34" s="298" t="s">
        <v>477</v>
      </c>
    </row>
    <row r="35" spans="1:16" ht="27" customHeight="1" x14ac:dyDescent="0.15">
      <c r="A35" s="250"/>
      <c r="B35" s="246"/>
      <c r="C35" s="246"/>
      <c r="D35" s="246"/>
      <c r="E35" s="246"/>
      <c r="F35" s="246"/>
      <c r="G35" s="1163" t="s">
        <v>494</v>
      </c>
      <c r="H35" s="1164"/>
      <c r="I35" s="1164"/>
      <c r="J35" s="1165"/>
      <c r="K35" s="296">
        <v>232903</v>
      </c>
      <c r="L35" s="296">
        <v>12133</v>
      </c>
      <c r="M35" s="297">
        <v>14490</v>
      </c>
      <c r="N35" s="298">
        <v>-16.3</v>
      </c>
    </row>
    <row r="36" spans="1:16" ht="27" customHeight="1" x14ac:dyDescent="0.15">
      <c r="A36" s="250"/>
      <c r="B36" s="246"/>
      <c r="C36" s="246"/>
      <c r="D36" s="246"/>
      <c r="E36" s="246"/>
      <c r="F36" s="246"/>
      <c r="G36" s="1163" t="s">
        <v>495</v>
      </c>
      <c r="H36" s="1164"/>
      <c r="I36" s="1164"/>
      <c r="J36" s="1165"/>
      <c r="K36" s="296">
        <v>18128</v>
      </c>
      <c r="L36" s="296">
        <v>944</v>
      </c>
      <c r="M36" s="297">
        <v>3677</v>
      </c>
      <c r="N36" s="298">
        <v>-74.3</v>
      </c>
    </row>
    <row r="37" spans="1:16" ht="13.5" customHeight="1" x14ac:dyDescent="0.15">
      <c r="A37" s="250"/>
      <c r="B37" s="246"/>
      <c r="C37" s="246"/>
      <c r="D37" s="246"/>
      <c r="E37" s="246"/>
      <c r="F37" s="246"/>
      <c r="G37" s="1163" t="s">
        <v>496</v>
      </c>
      <c r="H37" s="1164"/>
      <c r="I37" s="1164"/>
      <c r="J37" s="1165"/>
      <c r="K37" s="296">
        <v>1220</v>
      </c>
      <c r="L37" s="296">
        <v>64</v>
      </c>
      <c r="M37" s="297">
        <v>1018</v>
      </c>
      <c r="N37" s="298">
        <v>-93.7</v>
      </c>
    </row>
    <row r="38" spans="1:16" ht="27" customHeight="1" x14ac:dyDescent="0.15">
      <c r="A38" s="250"/>
      <c r="B38" s="246"/>
      <c r="C38" s="246"/>
      <c r="D38" s="246"/>
      <c r="E38" s="246"/>
      <c r="F38" s="246"/>
      <c r="G38" s="1166" t="s">
        <v>497</v>
      </c>
      <c r="H38" s="1167"/>
      <c r="I38" s="1167"/>
      <c r="J38" s="1168"/>
      <c r="K38" s="299" t="s">
        <v>477</v>
      </c>
      <c r="L38" s="299" t="s">
        <v>477</v>
      </c>
      <c r="M38" s="300">
        <v>7</v>
      </c>
      <c r="N38" s="301" t="s">
        <v>477</v>
      </c>
      <c r="O38" s="295"/>
    </row>
    <row r="39" spans="1:16" x14ac:dyDescent="0.15">
      <c r="A39" s="250"/>
      <c r="B39" s="246"/>
      <c r="C39" s="246"/>
      <c r="D39" s="246"/>
      <c r="E39" s="246"/>
      <c r="F39" s="246"/>
      <c r="G39" s="1166" t="s">
        <v>498</v>
      </c>
      <c r="H39" s="1167"/>
      <c r="I39" s="1167"/>
      <c r="J39" s="1168"/>
      <c r="K39" s="302">
        <v>-74773</v>
      </c>
      <c r="L39" s="302">
        <v>-3895</v>
      </c>
      <c r="M39" s="303">
        <v>-3521</v>
      </c>
      <c r="N39" s="304">
        <v>10.6</v>
      </c>
      <c r="O39" s="295"/>
    </row>
    <row r="40" spans="1:16" ht="27" customHeight="1" x14ac:dyDescent="0.15">
      <c r="A40" s="250"/>
      <c r="B40" s="246"/>
      <c r="C40" s="246"/>
      <c r="D40" s="246"/>
      <c r="E40" s="246"/>
      <c r="F40" s="246"/>
      <c r="G40" s="1163" t="s">
        <v>499</v>
      </c>
      <c r="H40" s="1164"/>
      <c r="I40" s="1164"/>
      <c r="J40" s="1165"/>
      <c r="K40" s="302">
        <v>-452888</v>
      </c>
      <c r="L40" s="302">
        <v>-23593</v>
      </c>
      <c r="M40" s="303">
        <v>-43531</v>
      </c>
      <c r="N40" s="304">
        <v>-45.8</v>
      </c>
      <c r="O40" s="295"/>
    </row>
    <row r="41" spans="1:16" x14ac:dyDescent="0.15">
      <c r="A41" s="250"/>
      <c r="B41" s="246"/>
      <c r="C41" s="246"/>
      <c r="D41" s="246"/>
      <c r="E41" s="246"/>
      <c r="F41" s="246"/>
      <c r="G41" s="1169" t="s">
        <v>281</v>
      </c>
      <c r="H41" s="1170"/>
      <c r="I41" s="1170"/>
      <c r="J41" s="1171"/>
      <c r="K41" s="296">
        <v>36406</v>
      </c>
      <c r="L41" s="302">
        <v>1897</v>
      </c>
      <c r="M41" s="303">
        <v>19983</v>
      </c>
      <c r="N41" s="304">
        <v>-90.5</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2560958</v>
      </c>
      <c r="J51" s="322">
        <v>128860</v>
      </c>
      <c r="K51" s="323">
        <v>490.9</v>
      </c>
      <c r="L51" s="324">
        <v>46819</v>
      </c>
      <c r="M51" s="325">
        <v>9.3000000000000007</v>
      </c>
      <c r="N51" s="326">
        <v>481.6</v>
      </c>
    </row>
    <row r="52" spans="1:14" x14ac:dyDescent="0.15">
      <c r="A52" s="250"/>
      <c r="B52" s="246"/>
      <c r="C52" s="246"/>
      <c r="D52" s="246"/>
      <c r="E52" s="246"/>
      <c r="F52" s="246"/>
      <c r="G52" s="327"/>
      <c r="H52" s="328" t="s">
        <v>510</v>
      </c>
      <c r="I52" s="329">
        <v>989644</v>
      </c>
      <c r="J52" s="330">
        <v>49796</v>
      </c>
      <c r="K52" s="331">
        <v>879.7</v>
      </c>
      <c r="L52" s="332">
        <v>24121</v>
      </c>
      <c r="M52" s="333">
        <v>9.5</v>
      </c>
      <c r="N52" s="334">
        <v>870.2</v>
      </c>
    </row>
    <row r="53" spans="1:14" x14ac:dyDescent="0.15">
      <c r="A53" s="250"/>
      <c r="B53" s="246"/>
      <c r="C53" s="246"/>
      <c r="D53" s="246"/>
      <c r="E53" s="246"/>
      <c r="F53" s="246"/>
      <c r="G53" s="312" t="s">
        <v>511</v>
      </c>
      <c r="H53" s="313"/>
      <c r="I53" s="321">
        <v>4928192</v>
      </c>
      <c r="J53" s="322">
        <v>249807</v>
      </c>
      <c r="K53" s="323">
        <v>93.9</v>
      </c>
      <c r="L53" s="324">
        <v>53270</v>
      </c>
      <c r="M53" s="325">
        <v>13.8</v>
      </c>
      <c r="N53" s="326">
        <v>80.099999999999994</v>
      </c>
    </row>
    <row r="54" spans="1:14" x14ac:dyDescent="0.15">
      <c r="A54" s="250"/>
      <c r="B54" s="246"/>
      <c r="C54" s="246"/>
      <c r="D54" s="246"/>
      <c r="E54" s="246"/>
      <c r="F54" s="246"/>
      <c r="G54" s="327"/>
      <c r="H54" s="328" t="s">
        <v>510</v>
      </c>
      <c r="I54" s="329">
        <v>198491</v>
      </c>
      <c r="J54" s="330">
        <v>10061</v>
      </c>
      <c r="K54" s="331">
        <v>-79.8</v>
      </c>
      <c r="L54" s="332">
        <v>24316</v>
      </c>
      <c r="M54" s="333">
        <v>0.8</v>
      </c>
      <c r="N54" s="334">
        <v>-80.599999999999994</v>
      </c>
    </row>
    <row r="55" spans="1:14" x14ac:dyDescent="0.15">
      <c r="A55" s="250"/>
      <c r="B55" s="246"/>
      <c r="C55" s="246"/>
      <c r="D55" s="246"/>
      <c r="E55" s="246"/>
      <c r="F55" s="246"/>
      <c r="G55" s="312" t="s">
        <v>512</v>
      </c>
      <c r="H55" s="313"/>
      <c r="I55" s="321">
        <v>6360566</v>
      </c>
      <c r="J55" s="322">
        <v>327055</v>
      </c>
      <c r="K55" s="323">
        <v>30.9</v>
      </c>
      <c r="L55" s="324">
        <v>53292</v>
      </c>
      <c r="M55" s="325">
        <v>0</v>
      </c>
      <c r="N55" s="326">
        <v>30.9</v>
      </c>
    </row>
    <row r="56" spans="1:14" x14ac:dyDescent="0.15">
      <c r="A56" s="250"/>
      <c r="B56" s="246"/>
      <c r="C56" s="246"/>
      <c r="D56" s="246"/>
      <c r="E56" s="246"/>
      <c r="F56" s="246"/>
      <c r="G56" s="327"/>
      <c r="H56" s="328" t="s">
        <v>510</v>
      </c>
      <c r="I56" s="329">
        <v>343206</v>
      </c>
      <c r="J56" s="330">
        <v>17647</v>
      </c>
      <c r="K56" s="331">
        <v>75.400000000000006</v>
      </c>
      <c r="L56" s="332">
        <v>28900</v>
      </c>
      <c r="M56" s="333">
        <v>18.899999999999999</v>
      </c>
      <c r="N56" s="334">
        <v>56.5</v>
      </c>
    </row>
    <row r="57" spans="1:14" x14ac:dyDescent="0.15">
      <c r="A57" s="250"/>
      <c r="B57" s="246"/>
      <c r="C57" s="246"/>
      <c r="D57" s="246"/>
      <c r="E57" s="246"/>
      <c r="F57" s="246"/>
      <c r="G57" s="312" t="s">
        <v>513</v>
      </c>
      <c r="H57" s="313"/>
      <c r="I57" s="321">
        <v>7721555</v>
      </c>
      <c r="J57" s="322">
        <v>400579</v>
      </c>
      <c r="K57" s="323">
        <v>22.5</v>
      </c>
      <c r="L57" s="324">
        <v>69469</v>
      </c>
      <c r="M57" s="325">
        <v>30.4</v>
      </c>
      <c r="N57" s="326">
        <v>-7.9</v>
      </c>
    </row>
    <row r="58" spans="1:14" x14ac:dyDescent="0.15">
      <c r="A58" s="250"/>
      <c r="B58" s="246"/>
      <c r="C58" s="246"/>
      <c r="D58" s="246"/>
      <c r="E58" s="246"/>
      <c r="F58" s="246"/>
      <c r="G58" s="327"/>
      <c r="H58" s="328" t="s">
        <v>510</v>
      </c>
      <c r="I58" s="329">
        <v>168846</v>
      </c>
      <c r="J58" s="330">
        <v>8759</v>
      </c>
      <c r="K58" s="331">
        <v>-50.4</v>
      </c>
      <c r="L58" s="332">
        <v>38215</v>
      </c>
      <c r="M58" s="333">
        <v>32.200000000000003</v>
      </c>
      <c r="N58" s="334">
        <v>-82.6</v>
      </c>
    </row>
    <row r="59" spans="1:14" x14ac:dyDescent="0.15">
      <c r="A59" s="250"/>
      <c r="B59" s="246"/>
      <c r="C59" s="246"/>
      <c r="D59" s="246"/>
      <c r="E59" s="246"/>
      <c r="F59" s="246"/>
      <c r="G59" s="312" t="s">
        <v>514</v>
      </c>
      <c r="H59" s="313"/>
      <c r="I59" s="321">
        <v>3319052</v>
      </c>
      <c r="J59" s="322">
        <v>172903</v>
      </c>
      <c r="K59" s="323">
        <v>-56.8</v>
      </c>
      <c r="L59" s="324">
        <v>67293</v>
      </c>
      <c r="M59" s="325">
        <v>-3.1</v>
      </c>
      <c r="N59" s="326">
        <v>-53.7</v>
      </c>
    </row>
    <row r="60" spans="1:14" x14ac:dyDescent="0.15">
      <c r="A60" s="250"/>
      <c r="B60" s="246"/>
      <c r="C60" s="246"/>
      <c r="D60" s="246"/>
      <c r="E60" s="246"/>
      <c r="F60" s="246"/>
      <c r="G60" s="327"/>
      <c r="H60" s="328" t="s">
        <v>510</v>
      </c>
      <c r="I60" s="335">
        <v>742065</v>
      </c>
      <c r="J60" s="330">
        <v>38657</v>
      </c>
      <c r="K60" s="331">
        <v>341.3</v>
      </c>
      <c r="L60" s="332">
        <v>35076</v>
      </c>
      <c r="M60" s="333">
        <v>-8.1999999999999993</v>
      </c>
      <c r="N60" s="334">
        <v>349.5</v>
      </c>
    </row>
    <row r="61" spans="1:14" x14ac:dyDescent="0.15">
      <c r="A61" s="250"/>
      <c r="B61" s="246"/>
      <c r="C61" s="246"/>
      <c r="D61" s="246"/>
      <c r="E61" s="246"/>
      <c r="F61" s="246"/>
      <c r="G61" s="312" t="s">
        <v>515</v>
      </c>
      <c r="H61" s="336"/>
      <c r="I61" s="337">
        <v>4978065</v>
      </c>
      <c r="J61" s="338">
        <v>255841</v>
      </c>
      <c r="K61" s="339">
        <v>116.3</v>
      </c>
      <c r="L61" s="340">
        <v>58029</v>
      </c>
      <c r="M61" s="341">
        <v>10.1</v>
      </c>
      <c r="N61" s="326">
        <v>106.2</v>
      </c>
    </row>
    <row r="62" spans="1:14" x14ac:dyDescent="0.15">
      <c r="A62" s="250"/>
      <c r="B62" s="246"/>
      <c r="C62" s="246"/>
      <c r="D62" s="246"/>
      <c r="E62" s="246"/>
      <c r="F62" s="246"/>
      <c r="G62" s="327"/>
      <c r="H62" s="328" t="s">
        <v>510</v>
      </c>
      <c r="I62" s="329">
        <v>488450</v>
      </c>
      <c r="J62" s="330">
        <v>24984</v>
      </c>
      <c r="K62" s="331">
        <v>233.2</v>
      </c>
      <c r="L62" s="332">
        <v>30126</v>
      </c>
      <c r="M62" s="333">
        <v>10.6</v>
      </c>
      <c r="N62" s="334">
        <v>222.6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40625" style="244" customWidth="1"/>
    <col min="2" max="16" width="9" style="244" customWidth="1"/>
    <col min="17" max="17" width="9.140625" style="244" customWidth="1"/>
    <col min="18" max="18" width="9.1406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40625" style="244" customWidth="1"/>
    <col min="2" max="16" width="9" style="244" customWidth="1"/>
    <col min="17" max="17" width="9.140625" style="244" customWidth="1"/>
    <col min="18" max="18" width="9.1406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31.25</v>
      </c>
      <c r="G47" s="12">
        <v>33.36</v>
      </c>
      <c r="H47" s="12">
        <v>41.01</v>
      </c>
      <c r="I47" s="12">
        <v>39.56</v>
      </c>
      <c r="J47" s="13">
        <v>35.89</v>
      </c>
    </row>
    <row r="48" spans="2:10" ht="57.75" customHeight="1" x14ac:dyDescent="0.15">
      <c r="B48" s="14"/>
      <c r="C48" s="1174" t="s">
        <v>4</v>
      </c>
      <c r="D48" s="1174"/>
      <c r="E48" s="1175"/>
      <c r="F48" s="15">
        <v>5.7</v>
      </c>
      <c r="G48" s="16">
        <v>33.74</v>
      </c>
      <c r="H48" s="16">
        <v>13.2</v>
      </c>
      <c r="I48" s="16">
        <v>14.22</v>
      </c>
      <c r="J48" s="17">
        <v>14.11</v>
      </c>
    </row>
    <row r="49" spans="2:10" ht="57.75" customHeight="1" thickBot="1" x14ac:dyDescent="0.2">
      <c r="B49" s="18"/>
      <c r="C49" s="1176" t="s">
        <v>5</v>
      </c>
      <c r="D49" s="1176"/>
      <c r="E49" s="1177"/>
      <c r="F49" s="19" t="s">
        <v>522</v>
      </c>
      <c r="G49" s="20">
        <v>30.97</v>
      </c>
      <c r="H49" s="20" t="s">
        <v>523</v>
      </c>
      <c r="I49" s="20">
        <v>0.59</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2018-10-30T05:30:25Z</cp:lastPrinted>
  <dcterms:created xsi:type="dcterms:W3CDTF">2018-01-24T03:43:16Z</dcterms:created>
  <dcterms:modified xsi:type="dcterms:W3CDTF">2022-03-09T00:40:21Z</dcterms:modified>
</cp:coreProperties>
</file>