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c r="BW35" i="9" s="1"/>
  <c r="BW36" i="9" s="1"/>
  <c r="BW37" i="9" s="1"/>
  <c r="BW38" i="9" s="1"/>
  <c r="BW39" i="9" s="1"/>
  <c r="BW40" i="9" s="1"/>
  <c r="AM34" i="9"/>
</calcChain>
</file>

<file path=xl/sharedStrings.xml><?xml version="1.0" encoding="utf-8"?>
<sst xmlns="http://schemas.openxmlformats.org/spreadsheetml/2006/main" count="986" uniqueCount="542">
  <si>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</si>
  <si>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</si>
  <si>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</si>
  <si>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</si>
  <si>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</si>
  <si>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</si>
  <si>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</si>
  <si>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</si>
  <si>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</si>
  <si>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</si>
  <si>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</si>
  <si>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</si>
  <si>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</si>
  <si>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</si>
  <si>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</si>
  <si>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</si>
  <si>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</si>
  <si>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</si>
  <si>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</si>
  <si>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</si>
  <si>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</si>
  <si>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</si>
  <si>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</si>
  <si>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</si>
  <si>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</si>
  <si>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</si>
  <si>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</si>
  <si>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</si>
  <si>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</si>
  <si>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</si>
  <si>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</si>
  <si>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</si>
  <si>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</si>
  <si>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</si>
  <si>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</si>
  <si>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</si>
  <si>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</si>
  <si>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</si>
  <si>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</si>
  <si>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</si>
  <si>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</si>
  <si>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</si>
  <si>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</si>
  <si>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</si>
  <si>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</si>
  <si>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</si>
  <si>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</si>
  <si>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</si>
  <si>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</si>
  <si>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</si>
  <si>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</si>
  <si>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</si>
  <si>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</si>
  <si>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</si>
  <si>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</si>
  <si>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</si>
  <si>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</si>
  <si>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</si>
  <si>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</si>
  <si>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</si>
  <si>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</si>
  <si>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</si>
  <si>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</si>
  <si>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</si>
  <si>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</si>
  <si>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</si>
  <si>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</si>
  <si>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</si>
  <si>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</si>
  <si>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</si>
  <si>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</si>
  <si>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</si>
  <si>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</si>
  <si>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</si>
  <si>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</si>
  <si>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</si>
  <si>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</si>
  <si>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</si>
  <si>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</si>
  <si>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</si>
  <si>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</si>
  <si>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</si>
  <si>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</si>
  <si>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</si>
  <si>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</si>
  <si>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</si>
  <si>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</si>
  <si>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</si>
  <si>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</si>
  <si>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</si>
  <si>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</si>
  <si>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</si>
  <si>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</si>
  <si>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</si>
  <si>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</si>
  <si>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</si>
  <si>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</si>
  <si>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</si>
  <si>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</si>
  <si>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</si>
  <si>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</si>
  <si>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</si>
  <si>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</si>
  <si>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</si>
  <si>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</si>
  <si>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</si>
  <si>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</si>
  <si>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</si>
  <si>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</si>
  <si>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</si>
  <si>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</si>
  <si>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</si>
  <si>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</si>
  <si>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</si>
  <si>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</si>
  <si>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</si>
  <si>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</si>
  <si>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</si>
  <si>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</si>
  <si>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</si>
  <si>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</si>
  <si>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</si>
  <si>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</si>
  <si>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</si>
  <si>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</si>
  <si>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</si>
  <si>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</si>
  <si>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</si>
  <si>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</si>
  <si>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</si>
  <si>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</si>
  <si>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</si>
  <si>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</si>
  <si>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</si>
  <si>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</si>
  <si>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</si>
  <si>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</si>
  <si>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</si>
  <si>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</si>
  <si>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</si>
  <si>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</si>
  <si>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</si>
  <si>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</si>
  <si>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</si>
  <si>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</si>
  <si>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</si>
  <si>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</si>
  <si>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</si>
  <si>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</si>
  <si>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</si>
  <si>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</si>
  <si>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</si>
  <si>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</si>
  <si>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</si>
  <si>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</si>
  <si>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</si>
  <si>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</si>
  <si>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</si>
  <si>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</si>
  <si>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</si>
  <si>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</si>
  <si>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</si>
  <si>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</si>
  <si>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</si>
  <si>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</si>
  <si>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</si>
  <si>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</si>
  <si>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</si>
  <si>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</si>
  <si>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</si>
  <si>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</si>
  <si>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</si>
  <si>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</si>
  <si>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</si>
  <si>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</si>
  <si>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</si>
  <si>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</si>
  <si>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</si>
  <si>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</si>
  <si>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</si>
  <si>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</si>
  <si>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</si>
  <si>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</si>
  <si>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</si>
  <si>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</si>
  <si>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</si>
  <si>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</si>
  <si>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</si>
  <si>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</si>
  <si>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</si>
  <si>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</si>
  <si>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</si>
  <si>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</si>
  <si>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</si>
  <si>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</si>
  <si>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</si>
  <si>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</si>
  <si>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</si>
  <si>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</si>
  <si>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</si>
  <si>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</si>
  <si>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</si>
  <si>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</si>
  <si>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</si>
  <si>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</si>
  <si>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</si>
  <si>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</si>
  <si>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</si>
  <si>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</si>
  <si>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</si>
  <si>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</si>
  <si>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</si>
  <si>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</si>
  <si>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</si>
  <si>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</si>
  <si>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</si>
  <si>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</si>
  <si>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</si>
  <si>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</si>
  <si>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</si>
  <si>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</si>
  <si>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</si>
  <si>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</si>
  <si>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</si>
  <si>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</si>
  <si>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</si>
  <si>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</si>
  <si>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</si>
  <si>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</si>
  <si>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</si>
  <si>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</si>
  <si>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</si>
  <si>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</si>
  <si>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</si>
  <si>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</si>
  <si>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</si>
  <si>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</si>
  <si>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</si>
  <si>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</si>
  <si>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</si>
  <si>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</si>
  <si>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</si>
  <si>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</si>
  <si>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</si>
  <si>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</si>
  <si>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</si>
  <si>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</si>
  <si>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</si>
  <si>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</si>
  <si>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</si>
  <si>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</si>
  <si>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</si>
  <si>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</si>
  <si>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</si>
  <si>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</si>
  <si>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</si>
  <si>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</si>
  <si>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</si>
  <si>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</si>
  <si>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</si>
  <si>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</si>
  <si>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</si>
  <si>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</si>
  <si>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</si>
  <si>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</si>
  <si>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</si>
  <si>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</si>
  <si>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</si>
  <si>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</si>
  <si>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</si>
  <si>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</si>
  <si>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</si>
  <si>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</si>
  <si>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</si>
  <si>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</si>
  <si>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</si>
  <si>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</si>
  <si>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</si>
  <si>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</si>
  <si>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</si>
  <si>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</si>
  <si>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</si>
  <si>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</si>
  <si>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</si>
  <si>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</si>
  <si>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</si>
  <si>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</si>
  <si>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</si>
  <si>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</si>
  <si>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</si>
  <si>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</si>
  <si>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</si>
  <si>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</si>
  <si>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</si>
  <si>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</si>
  <si>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</si>
  <si>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</si>
  <si>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</si>
  <si>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</si>
  <si>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</si>
  <si>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</si>
  <si>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</si>
  <si>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</si>
  <si>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</si>
  <si>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</si>
  <si>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</si>
  <si>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</si>
  <si>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</si>
  <si>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</si>
  <si>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</si>
  <si>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</si>
  <si>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</si>
  <si>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</si>
  <si>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</si>
  <si>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</si>
  <si>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</si>
  <si>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</si>
  <si>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</si>
  <si>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</si>
  <si>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</si>
  <si>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</si>
  <si>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</si>
  <si>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</si>
  <si>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</si>
  <si>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</si>
  <si>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</si>
  <si>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</si>
  <si>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</si>
  <si>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</si>
  <si>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</si>
  <si>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</si>
  <si>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</si>
  <si>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</si>
  <si>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</si>
  <si>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</si>
  <si>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</si>
  <si>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</si>
  <si>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</si>
  <si>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</si>
  <si>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</si>
  <si>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</si>
  <si>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</si>
  <si>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</si>
  <si>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</si>
  <si>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</si>
  <si>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</si>
  <si>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</si>
  <si>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</si>
  <si>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</si>
  <si>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</si>
  <si>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</si>
  <si>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</si>
  <si>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</si>
  <si>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</si>
  <si>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</si>
  <si>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</si>
  <si>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</si>
  <si>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</si>
  <si>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</si>
  <si>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</si>
  <si>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</si>
  <si>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</si>
  <si>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</si>
  <si>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</si>
  <si>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</si>
  <si>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</si>
  <si>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</si>
  <si>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</si>
  <si>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</si>
  <si>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</si>
  <si>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</si>
  <si>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</si>
  <si>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</si>
  <si>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</si>
  <si>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</si>
  <si>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</si>
  <si>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</si>
  <si>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</si>
  <si>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</si>
  <si>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</si>
  <si>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</si>
  <si>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</si>
  <si>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</si>
  <si>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</si>
  <si>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</si>
  <si>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</si>
  <si>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</si>
  <si>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</si>
  <si>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</si>
  <si>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</si>
  <si>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</si>
  <si>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</si>
  <si>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</si>
  <si>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</si>
  <si>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</si>
  <si>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</si>
  <si>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</si>
  <si>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</si>
  <si>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</si>
  <si>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</si>
  <si>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</si>
  <si>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</si>
  <si>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</si>
  <si>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</si>
  <si>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</si>
  <si>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</si>
  <si>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</si>
  <si>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</si>
  <si>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</si>
  <si>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</si>
  <si>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</si>
  <si>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</si>
  <si>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</si>
  <si>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</si>
  <si>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</si>
  <si>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</si>
  <si>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</si>
  <si>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</si>
  <si>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</si>
  <si>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</si>
  <si>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</si>
  <si>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</si>
  <si>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</si>
  <si>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</si>
  <si>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</si>
  <si>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</si>
  <si>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</si>
  <si>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</si>
  <si>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</si>
  <si>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</si>
  <si>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</si>
  <si>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</si>
  <si>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</si>
  <si>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</si>
  <si>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</si>
  <si>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</si>
  <si>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</si>
  <si>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</si>
  <si>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</si>
  <si>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</si>
  <si>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</si>
  <si>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</si>
  <si>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</si>
  <si>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</si>
  <si>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</si>
  <si>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</si>
  <si>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</si>
  <si>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</si>
  <si>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</si>
  <si>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</si>
  <si>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</si>
  <si>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</si>
  <si>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</si>
  <si>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</si>
  <si>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</si>
  <si>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</si>
  <si>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</si>
  <si>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</si>
  <si>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</si>
  <si>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</si>
  <si>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</si>
  <si>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</si>
  <si>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</si>
  <si>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</si>
  <si>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</si>
  <si>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</si>
  <si>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</si>
  <si>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</si>
  <si>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</si>
  <si>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</si>
  <si>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</si>
  <si>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</si>
  <si>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</si>
  <si>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</si>
  <si>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</si>
  <si>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</si>
  <si>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</si>
  <si>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</si>
  <si>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</si>
  <si>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</si>
  <si>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</si>
  <si>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</si>
  <si>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</si>
  <si>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</si>
  <si>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</si>
  <si>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</si>
  <si>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</si>
  <si>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</si>
  <si>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</si>
  <si>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</si>
  <si>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</si>
  <si>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</si>
  <si>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</si>
  <si>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</si>
  <si>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</si>
  <si>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</si>
  <si>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</si>
  <si>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</si>
  <si>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</si>
  <si>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</si>
  <si>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</si>
  <si>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</si>
  <si>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</si>
  <si>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</si>
  <si>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</si>
  <si>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</si>
  <si>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</si>
  <si>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</si>
  <si>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</si>
  <si>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</si>
  <si>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</si>
  <si>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</si>
  <si>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</si>
  <si>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</si>
  <si>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</si>
  <si>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</si>
  <si>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</si>
  <si>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</si>
  <si>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</si>
  <si>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18.43</t>
  </si>
  <si>
    <t>▲ 13.57</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</si>
  <si>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</si>
  <si>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</si>
  <si>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</si>
  <si>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</si>
  <si>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</si>
  <si>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</si>
  <si>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</si>
  <si>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</si>
  <si>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</si>
  <si>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t>
    <phoneticPr fontId="2"/>
  </si>
  <si>
    <t>-</t>
    <phoneticPr fontId="2"/>
  </si>
  <si>
    <t>-</t>
    <phoneticPr fontId="2"/>
  </si>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</sst>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13888</c:v>
                </c:pt>
                <c:pt idx="1">
                  <c:v>21806</c:v>
                </c:pt>
                <c:pt idx="2">
                  <c:v>128860</c:v>
                </c:pt>
                <c:pt idx="3">
                  <c:v>249807</c:v>
                </c:pt>
                <c:pt idx="4">
                  <c:v>327055</c:v>
                </c:pt>
              </c:numCache>
            </c:numRef>
          </c:val>
          <c:smooth val="0"/>
        </c:ser>
        <c:dLbls>
          <c:showLegendKey val="0"/>
          <c:showVal val="0"/>
          <c:showCatName val="0"/>
          <c:showSerName val="0"/>
          <c:showPercent val="0"/>
          <c:showBubbleSize val="0"/>
        </c:dLbls>
        <c:marker val="1"/>
        <c:smooth val="0"/>
        <c:axId val="165525376"/>
        <c:axId val="159907840"/>
      </c:lineChart>
      <c:catAx>
        <c:axId val="165525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07840"/>
        <c:crosses val="autoZero"/>
        <c:auto val="1"/>
        <c:lblAlgn val="ctr"/>
        <c:lblOffset val="100"/>
        <c:tickLblSkip val="1"/>
        <c:tickMarkSkip val="1"/>
        <c:noMultiLvlLbl val="0"/>
      </c:catAx>
      <c:valAx>
        <c:axId val="1599078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52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4.9800000000000004</c:v>
                </c:pt>
                <c:pt idx="1">
                  <c:v>22.71</c:v>
                </c:pt>
                <c:pt idx="2">
                  <c:v>5.7</c:v>
                </c:pt>
                <c:pt idx="3">
                  <c:v>33.74</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28.27</c:v>
                </c:pt>
                <c:pt idx="1">
                  <c:v>30.57</c:v>
                </c:pt>
                <c:pt idx="2">
                  <c:v>31.25</c:v>
                </c:pt>
                <c:pt idx="3">
                  <c:v>33.36</c:v>
                </c:pt>
                <c:pt idx="4">
                  <c:v>41.01</c:v>
                </c:pt>
              </c:numCache>
            </c:numRef>
          </c:val>
        </c:ser>
        <c:dLbls>
          <c:showLegendKey val="0"/>
          <c:showVal val="0"/>
          <c:showCatName val="0"/>
          <c:showSerName val="0"/>
          <c:showPercent val="0"/>
          <c:showBubbleSize val="0"/>
        </c:dLbls>
        <c:gapWidth val="250"/>
        <c:overlap val="100"/>
        <c:axId val="130357888"/>
        <c:axId val="13036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c:v>
                </c:pt>
                <c:pt idx="1">
                  <c:v>20.25</c:v>
                </c:pt>
                <c:pt idx="2">
                  <c:v>-18.43</c:v>
                </c:pt>
                <c:pt idx="3">
                  <c:v>30.97</c:v>
                </c:pt>
                <c:pt idx="4">
                  <c:v>-13.57</c:v>
                </c:pt>
              </c:numCache>
            </c:numRef>
          </c:val>
          <c:smooth val="0"/>
        </c:ser>
        <c:dLbls>
          <c:showLegendKey val="0"/>
          <c:showVal val="0"/>
          <c:showCatName val="0"/>
          <c:showSerName val="0"/>
          <c:showPercent val="0"/>
          <c:showBubbleSize val="0"/>
        </c:dLbls>
        <c:marker val="1"/>
        <c:smooth val="0"/>
        <c:axId val="130357888"/>
        <c:axId val="130360064"/>
      </c:lineChart>
      <c:catAx>
        <c:axId val="1303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60064"/>
        <c:crosses val="autoZero"/>
        <c:auto val="1"/>
        <c:lblAlgn val="ctr"/>
        <c:lblOffset val="100"/>
        <c:tickLblSkip val="1"/>
        <c:tickMarkSkip val="1"/>
        <c:noMultiLvlLbl val="0"/>
      </c:catAx>
      <c:valAx>
        <c:axId val="1303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0.38</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0.13</c:v>
                </c:pt>
                <c:pt idx="4">
                  <c:v>#N/A</c:v>
                </c:pt>
                <c:pt idx="5">
                  <c:v>0.11</c:v>
                </c:pt>
                <c:pt idx="6">
                  <c:v>#N/A</c:v>
                </c:pt>
                <c:pt idx="7">
                  <c:v>7.0000000000000007E-2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0.25</c:v>
                </c:pt>
                <c:pt idx="4">
                  <c:v>#N/A</c:v>
                </c:pt>
                <c:pt idx="5">
                  <c:v>0.24</c:v>
                </c:pt>
                <c:pt idx="6">
                  <c:v>#N/A</c:v>
                </c:pt>
                <c:pt idx="7">
                  <c:v>0.06</c:v>
                </c:pt>
                <c:pt idx="8">
                  <c:v>#N/A</c:v>
                </c:pt>
                <c:pt idx="9">
                  <c:v>0.34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0.95</c:v>
                </c:pt>
                <c:pt idx="4">
                  <c:v>#N/A</c:v>
                </c:pt>
                <c:pt idx="5">
                  <c:v>0.98</c:v>
                </c:pt>
                <c:pt idx="6">
                  <c:v>#N/A</c:v>
                </c:pt>
                <c:pt idx="7">
                  <c:v>0.56000000000000005</c:v>
                </c:pt>
                <c:pt idx="8">
                  <c:v>#N/A</c:v>
                </c:pt>
                <c:pt idx="9">
                  <c:v>0.88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4.7699999999999996</c:v>
                </c:pt>
                <c:pt idx="4">
                  <c:v>#N/A</c:v>
                </c:pt>
                <c:pt idx="5">
                  <c:v>2.21</c:v>
                </c:pt>
                <c:pt idx="6">
                  <c:v>#N/A</c:v>
                </c:pt>
                <c:pt idx="7">
                  <c:v>1.85</c:v>
                </c:pt>
                <c:pt idx="8">
                  <c:v>#N/A</c:v>
                </c:pt>
                <c:pt idx="9">
                  <c:v>2.2400000000000002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4.95</c:v>
                </c:pt>
                <c:pt idx="2">
                  <c:v>#N/A</c:v>
                </c:pt>
                <c:pt idx="3">
                  <c:v>22.68</c:v>
                </c:pt>
                <c:pt idx="4">
                  <c:v>#N/A</c:v>
                </c:pt>
                <c:pt idx="5">
                  <c:v>5.66</c:v>
                </c:pt>
                <c:pt idx="6">
                  <c:v>#N/A</c:v>
                </c:pt>
                <c:pt idx="7">
                  <c:v>33.72</c:v>
                </c:pt>
                <c:pt idx="8">
                  <c:v>#N/A</c:v>
                </c:pt>
                <c:pt idx="9">
                  <c:v>13.19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c:v>
                </c:pt>
                <c:pt idx="2">
                  <c:v>#N/A</c:v>
                </c:pt>
                <c:pt idx="3">
                  <c:v>17.87</c:v>
                </c:pt>
                <c:pt idx="4">
                  <c:v>#N/A</c:v>
                </c:pt>
                <c:pt idx="5">
                  <c:v>26.01</c:v>
                </c:pt>
                <c:pt idx="6">
                  <c:v>#N/A</c:v>
                </c:pt>
                <c:pt idx="7">
                  <c:v>29.45</c:v>
                </c:pt>
                <c:pt idx="8">
                  <c:v>#N/A</c:v>
                </c:pt>
                <c:pt idx="9">
                  <c:v>33.049999999999997</c:v>
                </c:pt>
              </c:numCache>
            </c:numRef>
          </c:val>
        </c:ser>
        <c:dLbls>
          <c:showLegendKey val="0"/>
          <c:showVal val="0"/>
          <c:showCatName val="0"/>
          <c:showSerName val="0"/>
          <c:showPercent val="0"/>
          <c:showBubbleSize val="0"/>
        </c:dLbls>
        <c:gapWidth val="150"/>
        <c:overlap val="100"/>
        <c:axId val="166060800"/>
        <c:axId val="166062336"/>
      </c:barChart>
      <c:catAx>
        <c:axId val="1660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062336"/>
        <c:crosses val="autoZero"/>
        <c:auto val="1"/>
        <c:lblAlgn val="ctr"/>
        <c:lblOffset val="100"/>
        <c:tickLblSkip val="1"/>
        <c:tickMarkSkip val="1"/>
        <c:noMultiLvlLbl val="0"/>
      </c:catAx>
      <c:valAx>
        <c:axId val="16606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6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523</c:v>
                </c:pt>
                <c:pt idx="5">
                  <c:v>499</c:v>
                </c:pt>
                <c:pt idx="8">
                  <c:v>501</c:v>
                </c:pt>
                <c:pt idx="11">
                  <c:v>522</c:v>
                </c:pt>
                <c:pt idx="14">
                  <c:v>539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25</c:v>
                </c:pt>
                <c:pt idx="6">
                  <c:v>26</c:v>
                </c:pt>
                <c:pt idx="9">
                  <c:v>25</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c:v>
                </c:pt>
                <c:pt idx="3">
                  <c:v>233</c:v>
                </c:pt>
                <c:pt idx="6">
                  <c:v>200</c:v>
                </c:pt>
                <c:pt idx="9">
                  <c:v>219</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633</c:v>
                </c:pt>
                <c:pt idx="3">
                  <c:v>547</c:v>
                </c:pt>
                <c:pt idx="6">
                  <c:v>454</c:v>
                </c:pt>
                <c:pt idx="9">
                  <c:v>365</c:v>
                </c:pt>
                <c:pt idx="12">
                  <c:v>366</c:v>
                </c:pt>
              </c:numCache>
            </c:numRef>
          </c:val>
        </c:ser>
        <c:dLbls>
          <c:showLegendKey val="0"/>
          <c:showVal val="0"/>
          <c:showCatName val="0"/>
          <c:showSerName val="0"/>
          <c:showPercent val="0"/>
          <c:showBubbleSize val="0"/>
        </c:dLbls>
        <c:gapWidth val="100"/>
        <c:overlap val="100"/>
        <c:axId val="212070400"/>
        <c:axId val="21207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351</c:v>
                </c:pt>
                <c:pt idx="2">
                  <c:v>#N/A</c:v>
                </c:pt>
                <c:pt idx="3">
                  <c:v>#N/A</c:v>
                </c:pt>
                <c:pt idx="4">
                  <c:v>309</c:v>
                </c:pt>
                <c:pt idx="5">
                  <c:v>#N/A</c:v>
                </c:pt>
                <c:pt idx="6">
                  <c:v>#N/A</c:v>
                </c:pt>
                <c:pt idx="7">
                  <c:v>182</c:v>
                </c:pt>
                <c:pt idx="8">
                  <c:v>#N/A</c:v>
                </c:pt>
                <c:pt idx="9">
                  <c:v>#N/A</c:v>
                </c:pt>
                <c:pt idx="10">
                  <c:v>90</c:v>
                </c:pt>
                <c:pt idx="11">
                  <c:v>#N/A</c:v>
                </c:pt>
                <c:pt idx="12">
                  <c:v>#N/A</c:v>
                </c:pt>
                <c:pt idx="13">
                  <c:v>79</c:v>
                </c:pt>
                <c:pt idx="14">
                  <c:v>#N/A</c:v>
                </c:pt>
              </c:numCache>
            </c:numRef>
          </c:val>
          <c:smooth val="0"/>
        </c:ser>
        <c:dLbls>
          <c:showLegendKey val="0"/>
          <c:showVal val="0"/>
          <c:showCatName val="0"/>
          <c:showSerName val="0"/>
          <c:showPercent val="0"/>
          <c:showBubbleSize val="0"/>
        </c:dLbls>
        <c:marker val="1"/>
        <c:smooth val="0"/>
        <c:axId val="212070400"/>
        <c:axId val="212072320"/>
      </c:lineChart>
      <c:catAx>
        <c:axId val="2120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072320"/>
        <c:crosses val="autoZero"/>
        <c:auto val="1"/>
        <c:lblAlgn val="ctr"/>
        <c:lblOffset val="100"/>
        <c:tickLblSkip val="1"/>
        <c:tickMarkSkip val="1"/>
        <c:noMultiLvlLbl val="0"/>
      </c:catAx>
      <c:valAx>
        <c:axId val="21207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0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6051</c:v>
                </c:pt>
                <c:pt idx="5">
                  <c:v>6089</c:v>
                </c:pt>
                <c:pt idx="8">
                  <c:v>6129</c:v>
                </c:pt>
                <c:pt idx="11">
                  <c:v>6105</c:v>
                </c:pt>
                <c:pt idx="14">
                  <c:v>6282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1545</c:v>
                </c:pt>
                <c:pt idx="5">
                  <c:v>1405</c:v>
                </c:pt>
                <c:pt idx="8">
                  <c:v>1224</c:v>
                </c:pt>
                <c:pt idx="11">
                  <c:v>1063</c:v>
                </c:pt>
                <c:pt idx="14">
                  <c:v>1193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1900</c:v>
                </c:pt>
                <c:pt idx="5">
                  <c:v>2170</c:v>
                </c:pt>
                <c:pt idx="8">
                  <c:v>2200</c:v>
                </c:pt>
                <c:pt idx="11">
                  <c:v>2319</c:v>
                </c:pt>
                <c:pt idx="14">
                  <c:v>2702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864</c:v>
                </c:pt>
                <c:pt idx="3">
                  <c:v>931</c:v>
                </c:pt>
                <c:pt idx="6">
                  <c:v>889</c:v>
                </c:pt>
                <c:pt idx="9">
                  <c:v>820</c:v>
                </c:pt>
                <c:pt idx="12">
                  <c:v>783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590</c:v>
                </c:pt>
                <c:pt idx="3">
                  <c:v>495</c:v>
                </c:pt>
                <c:pt idx="6">
                  <c:v>84</c:v>
                </c:pt>
                <c:pt idx="9">
                  <c:v>67</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3874</c:v>
                </c:pt>
                <c:pt idx="3">
                  <c:v>3853</c:v>
                </c:pt>
                <c:pt idx="6">
                  <c:v>3554</c:v>
                </c:pt>
                <c:pt idx="9">
                  <c:v>3417</c:v>
                </c:pt>
                <c:pt idx="12">
                  <c:v>3268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c:v>
                </c:pt>
                <c:pt idx="3">
                  <c:v>21</c:v>
                </c:pt>
                <c:pt idx="6">
                  <c:v>18</c:v>
                </c:pt>
                <c:pt idx="9">
                  <c:v>15</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3924</c:v>
                </c:pt>
                <c:pt idx="3">
                  <c:v>3948</c:v>
                </c:pt>
                <c:pt idx="6">
                  <c:v>3662</c:v>
                </c:pt>
                <c:pt idx="9">
                  <c:v>3773</c:v>
                </c:pt>
                <c:pt idx="12">
                  <c:v>4559</c:v>
                </c:pt>
              </c:numCache>
            </c:numRef>
          </c:val>
        </c:ser>
        <c:dLbls>
          <c:showLegendKey val="0"/>
          <c:showVal val="0"/>
          <c:showCatName val="0"/>
          <c:showSerName val="0"/>
          <c:showPercent val="0"/>
          <c:showBubbleSize val="0"/>
        </c:dLbls>
        <c:gapWidth val="100"/>
        <c:overlap val="100"/>
        <c:axId val="165988224"/>
        <c:axId val="16599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5988224"/>
        <c:axId val="165990400"/>
      </c:lineChart>
      <c:catAx>
        <c:axId val="1659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990400"/>
        <c:crosses val="autoZero"/>
        <c:auto val="1"/>
        <c:lblAlgn val="ctr"/>
        <c:lblOffset val="100"/>
        <c:tickLblSkip val="1"/>
        <c:tickMarkSkip val="1"/>
        <c:noMultiLvlLbl val="0"/>
      </c:catAx>
      <c:valAx>
        <c:axId val="16599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8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19,448
19,395
13.19
22,376,858
18,459,226
541,667
4,103,021
4,558,743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ポイント下回っています。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年度の単年度財政力指数は</a:t>
          </a:r>
          <a:r>
            <a:rPr lang="ja-JP" altLang="en-US" sz="1100" b="0" i="0" baseline="0">
              <a:solidFill>
                <a:schemeClr val="dk1"/>
              </a:solidFill>
              <a:effectLst/>
              <a:latin typeface="+mn-lt"/>
              <a:ea typeface="+mn-ea"/>
              <a:cs typeface="+mn-cs"/>
            </a:rPr>
            <a:t>前年度同様</a:t>
          </a:r>
          <a:r>
            <a:rPr lang="en-US" altLang="ja-JP" sz="1100" b="0" i="0" baseline="0">
              <a:solidFill>
                <a:schemeClr val="dk1"/>
              </a:solidFill>
              <a:effectLst/>
              <a:latin typeface="+mn-lt"/>
              <a:ea typeface="+mn-ea"/>
              <a:cs typeface="+mn-cs"/>
            </a:rPr>
            <a:t>0.60</a:t>
          </a:r>
          <a:r>
            <a:rPr lang="ja-JP" altLang="en-US" sz="1100" b="0" i="0" baseline="0">
              <a:solidFill>
                <a:schemeClr val="dk1"/>
              </a:solidFill>
              <a:effectLst/>
              <a:latin typeface="+mn-lt"/>
              <a:ea typeface="+mn-ea"/>
              <a:cs typeface="+mn-cs"/>
            </a:rPr>
            <a:t>とな</a:t>
          </a:r>
          <a:r>
            <a:rPr lang="ja-JP" altLang="ja-JP" sz="1100" b="0" i="0" baseline="0">
              <a:solidFill>
                <a:schemeClr val="dk1"/>
              </a:solidFill>
              <a:effectLst/>
              <a:latin typeface="+mn-lt"/>
              <a:ea typeface="+mn-ea"/>
              <a:cs typeface="+mn-cs"/>
            </a:rPr>
            <a:t>りました。これは、平成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年度の基準財政収入額が</a:t>
          </a:r>
          <a:r>
            <a:rPr lang="en-US" altLang="ja-JP" sz="1100" b="0" i="0" baseline="0">
              <a:solidFill>
                <a:schemeClr val="dk1"/>
              </a:solidFill>
              <a:effectLst/>
              <a:latin typeface="+mn-lt"/>
              <a:ea typeface="+mn-ea"/>
              <a:cs typeface="+mn-cs"/>
            </a:rPr>
            <a:t>1,910,545</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12,294</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0.64%)</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、基準財政需要額が</a:t>
          </a:r>
          <a:r>
            <a:rPr lang="en-US" altLang="ja-JP" sz="1100" b="0" i="0" baseline="0">
              <a:solidFill>
                <a:schemeClr val="dk1"/>
              </a:solidFill>
              <a:effectLst/>
              <a:latin typeface="+mn-lt"/>
              <a:ea typeface="+mn-ea"/>
              <a:cs typeface="+mn-cs"/>
            </a:rPr>
            <a:t>3,197,502</a:t>
          </a:r>
          <a:r>
            <a:rPr lang="ja-JP" altLang="en-US" sz="1100" b="0" i="0" baseline="0">
              <a:solidFill>
                <a:schemeClr val="dk1"/>
              </a:solidFill>
              <a:effectLst/>
              <a:latin typeface="+mn-lt"/>
              <a:ea typeface="+mn-ea"/>
              <a:cs typeface="+mn-cs"/>
            </a:rPr>
            <a:t>千円で対</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17,561(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の減少と、ほぼ同程度の減少となったことから前年度同様となりました。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財政力指数の算出が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ヵ年平均となっており平成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0.63</a:t>
          </a:r>
          <a:r>
            <a:rPr lang="ja-JP" altLang="ja-JP" sz="1100" b="0" i="0" baseline="0">
              <a:solidFill>
                <a:schemeClr val="dk1"/>
              </a:solidFill>
              <a:effectLst/>
              <a:latin typeface="+mn-lt"/>
              <a:ea typeface="+mn-ea"/>
              <a:cs typeface="+mn-cs"/>
            </a:rPr>
            <a:t>に対し平成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0.57</a:t>
          </a:r>
          <a:r>
            <a:rPr lang="ja-JP" altLang="ja-JP" sz="1100" b="0" i="0" baseline="0">
              <a:solidFill>
                <a:schemeClr val="dk1"/>
              </a:solidFill>
              <a:effectLst/>
              <a:latin typeface="+mn-lt"/>
              <a:ea typeface="+mn-ea"/>
              <a:cs typeface="+mn-cs"/>
            </a:rPr>
            <a:t>であったことにより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下回りました。</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7" name="直線コネクタ 66"/>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14817</xdr:rowOff>
    </xdr:to>
    <xdr:cxnSp macro="">
      <xdr:nvCxnSpPr>
        <xdr:cNvPr id="73" name="直線コネクタ 72"/>
        <xdr:cNvCxnSpPr/>
      </xdr:nvCxnSpPr>
      <xdr:spPr>
        <a:xfrm>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42</xdr:row>
      <xdr:rowOff>159455</xdr:rowOff>
    </xdr:to>
    <xdr:cxnSp macro="">
      <xdr:nvCxnSpPr>
        <xdr:cNvPr id="76" name="直線コネクタ 75"/>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7"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2" name="円/楕円 91"/>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3" name="テキスト ボックス 92"/>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900" b="0" i="0" baseline="0">
              <a:solidFill>
                <a:schemeClr val="dk1"/>
              </a:solidFill>
              <a:effectLst/>
              <a:latin typeface="+mn-lt"/>
              <a:ea typeface="+mn-ea"/>
              <a:cs typeface="+mn-cs"/>
            </a:rPr>
            <a:t>類似団体平均を</a:t>
          </a:r>
          <a:r>
            <a:rPr lang="en-US" altLang="ja-JP" sz="900" b="0" i="0" baseline="0">
              <a:solidFill>
                <a:schemeClr val="dk1"/>
              </a:solidFill>
              <a:effectLst/>
              <a:latin typeface="+mn-lt"/>
              <a:ea typeface="+mn-ea"/>
              <a:cs typeface="+mn-cs"/>
            </a:rPr>
            <a:t>5.4</a:t>
          </a:r>
          <a:r>
            <a:rPr lang="ja-JP" altLang="ja-JP" sz="900" b="0" i="0" baseline="0">
              <a:solidFill>
                <a:schemeClr val="dk1"/>
              </a:solidFill>
              <a:effectLst/>
              <a:latin typeface="+mn-lt"/>
              <a:ea typeface="+mn-ea"/>
              <a:cs typeface="+mn-cs"/>
            </a:rPr>
            <a:t>ポイント上回り、前年度より</a:t>
          </a:r>
          <a:r>
            <a:rPr lang="en-US" altLang="ja-JP" sz="900" b="0" i="0" baseline="0">
              <a:solidFill>
                <a:schemeClr val="dk1"/>
              </a:solidFill>
              <a:effectLst/>
              <a:latin typeface="+mn-lt"/>
              <a:ea typeface="+mn-ea"/>
              <a:cs typeface="+mn-cs"/>
            </a:rPr>
            <a:t>5.5</a:t>
          </a:r>
          <a:r>
            <a:rPr lang="ja-JP" altLang="ja-JP" sz="900" b="0" i="0" baseline="0">
              <a:solidFill>
                <a:schemeClr val="dk1"/>
              </a:solidFill>
              <a:effectLst/>
              <a:latin typeface="+mn-lt"/>
              <a:ea typeface="+mn-ea"/>
              <a:cs typeface="+mn-cs"/>
            </a:rPr>
            <a:t>ポイント減少しています。</a:t>
          </a:r>
          <a:r>
            <a:rPr lang="ja-JP" altLang="en-US" sz="900" b="0" i="0" baseline="0">
              <a:solidFill>
                <a:schemeClr val="dk1"/>
              </a:solidFill>
              <a:effectLst/>
              <a:latin typeface="+mn-lt"/>
              <a:ea typeface="+mn-ea"/>
              <a:cs typeface="+mn-cs"/>
            </a:rPr>
            <a:t>要因は、分母となる経常一般財源が</a:t>
          </a:r>
          <a:r>
            <a:rPr lang="en-US" altLang="ja-JP" sz="900" b="0" i="0" baseline="0">
              <a:solidFill>
                <a:schemeClr val="dk1"/>
              </a:solidFill>
              <a:effectLst/>
              <a:latin typeface="+mn-lt"/>
              <a:ea typeface="+mn-ea"/>
              <a:cs typeface="+mn-cs"/>
            </a:rPr>
            <a:t>6,770</a:t>
          </a:r>
          <a:r>
            <a:rPr lang="ja-JP" altLang="en-US" sz="900" b="0" i="0" baseline="0">
              <a:solidFill>
                <a:schemeClr val="dk1"/>
              </a:solidFill>
              <a:effectLst/>
              <a:latin typeface="+mn-lt"/>
              <a:ea typeface="+mn-ea"/>
              <a:cs typeface="+mn-cs"/>
            </a:rPr>
            <a:t>千円と若干の減少となったが臨時財政対策債</a:t>
          </a:r>
          <a:r>
            <a:rPr lang="en-US" altLang="ja-JP" sz="900" b="0" i="0" baseline="0">
              <a:solidFill>
                <a:schemeClr val="dk1"/>
              </a:solidFill>
              <a:effectLst/>
              <a:latin typeface="+mn-lt"/>
              <a:ea typeface="+mn-ea"/>
              <a:cs typeface="+mn-cs"/>
            </a:rPr>
            <a:t>(341,709</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を発行したことにより、分母が</a:t>
          </a:r>
          <a:r>
            <a:rPr lang="en-US" altLang="ja-JP" sz="900" b="0" i="0" baseline="0">
              <a:solidFill>
                <a:schemeClr val="dk1"/>
              </a:solidFill>
              <a:effectLst/>
              <a:latin typeface="+mn-lt"/>
              <a:ea typeface="+mn-ea"/>
              <a:cs typeface="+mn-cs"/>
            </a:rPr>
            <a:t>334,939</a:t>
          </a:r>
          <a:r>
            <a:rPr lang="ja-JP" altLang="en-US" sz="900" b="0" i="0" baseline="0">
              <a:solidFill>
                <a:schemeClr val="dk1"/>
              </a:solidFill>
              <a:effectLst/>
              <a:latin typeface="+mn-lt"/>
              <a:ea typeface="+mn-ea"/>
              <a:cs typeface="+mn-cs"/>
            </a:rPr>
            <a:t>千円増加した。前年度においては、臨時財政対策債</a:t>
          </a:r>
          <a:r>
            <a:rPr lang="en-US" altLang="ja-JP" sz="900" b="0" i="0" baseline="0">
              <a:solidFill>
                <a:schemeClr val="dk1"/>
              </a:solidFill>
              <a:effectLst/>
              <a:latin typeface="+mn-lt"/>
              <a:ea typeface="+mn-ea"/>
              <a:cs typeface="+mn-cs"/>
            </a:rPr>
            <a:t>(360,310</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を発行していないため、同条件で比較した場合は逆に</a:t>
          </a:r>
          <a:r>
            <a:rPr lang="en-US" altLang="ja-JP" sz="900" b="0" i="0" baseline="0">
              <a:solidFill>
                <a:schemeClr val="dk1"/>
              </a:solidFill>
              <a:effectLst/>
              <a:latin typeface="+mn-lt"/>
              <a:ea typeface="+mn-ea"/>
              <a:cs typeface="+mn-cs"/>
            </a:rPr>
            <a:t>3.1</a:t>
          </a:r>
          <a:r>
            <a:rPr lang="ja-JP" altLang="en-US" sz="900" b="0" i="0" baseline="0">
              <a:solidFill>
                <a:schemeClr val="dk1"/>
              </a:solidFill>
              <a:effectLst/>
              <a:latin typeface="+mn-lt"/>
              <a:ea typeface="+mn-ea"/>
              <a:cs typeface="+mn-cs"/>
            </a:rPr>
            <a:t>ポイント上昇する結果内容となっている。</a:t>
          </a:r>
        </a:p>
        <a:p>
          <a:pPr rtl="0"/>
          <a:r>
            <a:rPr lang="ja-JP" altLang="en-US" sz="900" b="0" i="0" baseline="0">
              <a:solidFill>
                <a:schemeClr val="dk1"/>
              </a:solidFill>
              <a:effectLst/>
              <a:latin typeface="+mn-lt"/>
              <a:ea typeface="+mn-ea"/>
              <a:cs typeface="+mn-cs"/>
            </a:rPr>
            <a:t>　また、分子となる経常経費充当一般財源においては</a:t>
          </a:r>
          <a:r>
            <a:rPr lang="en-US" altLang="ja-JP" sz="900" b="0" i="0" baseline="0">
              <a:solidFill>
                <a:schemeClr val="dk1"/>
              </a:solidFill>
              <a:effectLst/>
              <a:latin typeface="+mn-lt"/>
              <a:ea typeface="+mn-ea"/>
              <a:cs typeface="+mn-cs"/>
            </a:rPr>
            <a:t>109,244</a:t>
          </a:r>
          <a:r>
            <a:rPr lang="ja-JP" altLang="en-US" sz="900" b="0" i="0" baseline="0">
              <a:solidFill>
                <a:schemeClr val="dk1"/>
              </a:solidFill>
              <a:effectLst/>
              <a:latin typeface="+mn-lt"/>
              <a:ea typeface="+mn-ea"/>
              <a:cs typeface="+mn-cs"/>
            </a:rPr>
            <a:t>千円増加となっている。内容は物件費</a:t>
          </a:r>
          <a:r>
            <a:rPr lang="en-US" altLang="ja-JP" sz="900" b="0" i="0" baseline="0">
              <a:solidFill>
                <a:schemeClr val="dk1"/>
              </a:solidFill>
              <a:effectLst/>
              <a:latin typeface="+mn-lt"/>
              <a:ea typeface="+mn-ea"/>
              <a:cs typeface="+mn-cs"/>
            </a:rPr>
            <a:t>(50,002</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、繰出金</a:t>
          </a:r>
          <a:r>
            <a:rPr lang="en-US" altLang="ja-JP" sz="900" b="0" i="0" baseline="0">
              <a:solidFill>
                <a:schemeClr val="dk1"/>
              </a:solidFill>
              <a:effectLst/>
              <a:latin typeface="+mn-lt"/>
              <a:ea typeface="+mn-ea"/>
              <a:cs typeface="+mn-cs"/>
            </a:rPr>
            <a:t>(34,972</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及び人件費</a:t>
          </a:r>
          <a:r>
            <a:rPr lang="en-US" altLang="ja-JP" sz="900" b="0" i="0" baseline="0">
              <a:solidFill>
                <a:schemeClr val="dk1"/>
              </a:solidFill>
              <a:effectLst/>
              <a:latin typeface="+mn-lt"/>
              <a:ea typeface="+mn-ea"/>
              <a:cs typeface="+mn-cs"/>
            </a:rPr>
            <a:t>(37,143</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等が増加した。復興事業も進んでいるため繰越額が過去最高の</a:t>
          </a:r>
          <a:r>
            <a:rPr lang="en-US" altLang="ja-JP" sz="900" b="0" i="0" baseline="0">
              <a:solidFill>
                <a:schemeClr val="dk1"/>
              </a:solidFill>
              <a:effectLst/>
              <a:latin typeface="+mn-lt"/>
              <a:ea typeface="+mn-ea"/>
              <a:cs typeface="+mn-cs"/>
            </a:rPr>
            <a:t>3,375,965</a:t>
          </a:r>
          <a:r>
            <a:rPr lang="ja-JP" altLang="en-US" sz="900" b="0" i="0" baseline="0">
              <a:solidFill>
                <a:schemeClr val="dk1"/>
              </a:solidFill>
              <a:effectLst/>
              <a:latin typeface="+mn-lt"/>
              <a:ea typeface="+mn-ea"/>
              <a:cs typeface="+mn-cs"/>
            </a:rPr>
            <a:t>千円となっている。なお、平成</a:t>
          </a:r>
          <a:r>
            <a:rPr lang="en-US" altLang="ja-JP" sz="900" b="0" i="0" baseline="0">
              <a:solidFill>
                <a:schemeClr val="dk1"/>
              </a:solidFill>
              <a:effectLst/>
              <a:latin typeface="+mn-lt"/>
              <a:ea typeface="+mn-ea"/>
              <a:cs typeface="+mn-cs"/>
            </a:rPr>
            <a:t>27</a:t>
          </a:r>
          <a:r>
            <a:rPr lang="ja-JP" altLang="en-US" sz="900" b="0" i="0" baseline="0">
              <a:solidFill>
                <a:schemeClr val="dk1"/>
              </a:solidFill>
              <a:effectLst/>
              <a:latin typeface="+mn-lt"/>
              <a:ea typeface="+mn-ea"/>
              <a:cs typeface="+mn-cs"/>
            </a:rPr>
            <a:t>年度においては災害公営住宅（復興事業）に多額の地方債を起こすことや、今後各種施設の老朽化による建替えや大規模改修等が必要となることから、財政運営が圧迫されることが予測されるため、事務事業について見直しを図るなどし、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75438</xdr:rowOff>
    </xdr:from>
    <xdr:to>
      <xdr:col>7</xdr:col>
      <xdr:colOff>152400</xdr:colOff>
      <xdr:row>66</xdr:row>
      <xdr:rowOff>169418</xdr:rowOff>
    </xdr:to>
    <xdr:cxnSp macro="">
      <xdr:nvCxnSpPr>
        <xdr:cNvPr id="128" name="直線コネクタ 127"/>
        <xdr:cNvCxnSpPr/>
      </xdr:nvCxnSpPr>
      <xdr:spPr>
        <a:xfrm flipV="1">
          <a:off x="4114800" y="1121968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169418</xdr:rowOff>
    </xdr:from>
    <xdr:to>
      <xdr:col>6</xdr:col>
      <xdr:colOff>0</xdr:colOff>
      <xdr:row>67</xdr:row>
      <xdr:rowOff>137922</xdr:rowOff>
    </xdr:to>
    <xdr:cxnSp macro="">
      <xdr:nvCxnSpPr>
        <xdr:cNvPr id="131" name="直線コネクタ 130"/>
        <xdr:cNvCxnSpPr/>
      </xdr:nvCxnSpPr>
      <xdr:spPr>
        <a:xfrm flipV="1">
          <a:off x="3225800" y="1148511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75184</xdr:rowOff>
    </xdr:from>
    <xdr:to>
      <xdr:col>4</xdr:col>
      <xdr:colOff>482600</xdr:colOff>
      <xdr:row>67</xdr:row>
      <xdr:rowOff>137922</xdr:rowOff>
    </xdr:to>
    <xdr:cxnSp macro="">
      <xdr:nvCxnSpPr>
        <xdr:cNvPr id="134" name="直線コネクタ 133"/>
        <xdr:cNvCxnSpPr/>
      </xdr:nvCxnSpPr>
      <xdr:spPr>
        <a:xfrm>
          <a:off x="2336800" y="115623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67</xdr:row>
      <xdr:rowOff>75184</xdr:rowOff>
    </xdr:to>
    <xdr:cxnSp macro="">
      <xdr:nvCxnSpPr>
        <xdr:cNvPr id="137" name="直線コネクタ 136"/>
        <xdr:cNvCxnSpPr/>
      </xdr:nvCxnSpPr>
      <xdr:spPr>
        <a:xfrm>
          <a:off x="1447800" y="1118590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7" name="円/楕円 146"/>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48"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118618</xdr:rowOff>
    </xdr:from>
    <xdr:to>
      <xdr:col>6</xdr:col>
      <xdr:colOff>50800</xdr:colOff>
      <xdr:row>67</xdr:row>
      <xdr:rowOff>48768</xdr:rowOff>
    </xdr:to>
    <xdr:sp macro="" textlink="">
      <xdr:nvSpPr>
        <xdr:cNvPr id="149" name="円/楕円 148"/>
        <xdr:cNvSpPr/>
      </xdr:nvSpPr>
      <xdr:spPr>
        <a:xfrm>
          <a:off x="4064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33545</xdr:rowOff>
    </xdr:from>
    <xdr:ext cx="736600" cy="259045"/>
    <xdr:sp macro="" textlink="">
      <xdr:nvSpPr>
        <xdr:cNvPr id="150" name="テキスト ボックス 149"/>
        <xdr:cNvSpPr txBox="1"/>
      </xdr:nvSpPr>
      <xdr:spPr>
        <a:xfrm>
          <a:off x="3733800" y="1152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87122</xdr:rowOff>
    </xdr:from>
    <xdr:to>
      <xdr:col>4</xdr:col>
      <xdr:colOff>533400</xdr:colOff>
      <xdr:row>68</xdr:row>
      <xdr:rowOff>17272</xdr:rowOff>
    </xdr:to>
    <xdr:sp macro="" textlink="">
      <xdr:nvSpPr>
        <xdr:cNvPr id="151" name="円/楕円 150"/>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2049</xdr:rowOff>
    </xdr:from>
    <xdr:ext cx="762000" cy="259045"/>
    <xdr:sp macro="" textlink="">
      <xdr:nvSpPr>
        <xdr:cNvPr id="152" name="テキスト ボックス 151"/>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24384</xdr:rowOff>
    </xdr:from>
    <xdr:to>
      <xdr:col>3</xdr:col>
      <xdr:colOff>330200</xdr:colOff>
      <xdr:row>67</xdr:row>
      <xdr:rowOff>125984</xdr:rowOff>
    </xdr:to>
    <xdr:sp macro="" textlink="">
      <xdr:nvSpPr>
        <xdr:cNvPr id="153" name="円/楕円 152"/>
        <xdr:cNvSpPr/>
      </xdr:nvSpPr>
      <xdr:spPr>
        <a:xfrm>
          <a:off x="2286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110761</xdr:rowOff>
    </xdr:from>
    <xdr:ext cx="762000" cy="259045"/>
    <xdr:sp macro="" textlink="">
      <xdr:nvSpPr>
        <xdr:cNvPr id="154" name="テキスト ボックス 153"/>
        <xdr:cNvSpPr txBox="1"/>
      </xdr:nvSpPr>
      <xdr:spPr>
        <a:xfrm>
          <a:off x="1955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5" name="円/楕円 154"/>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6" name="テキスト ボックス 155"/>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52,147</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339,464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主な要因は、物件費が東日本大震災の災害廃棄物等処理委託（県）事業費（</a:t>
          </a:r>
          <a:r>
            <a:rPr lang="en-US" altLang="ja-JP" sz="1100" b="0" i="0" baseline="0">
              <a:solidFill>
                <a:schemeClr val="dk1"/>
              </a:solidFill>
              <a:effectLst/>
              <a:latin typeface="+mn-lt"/>
              <a:ea typeface="+mn-ea"/>
              <a:cs typeface="+mn-cs"/>
            </a:rPr>
            <a:t>6,986,857</a:t>
          </a:r>
          <a:r>
            <a:rPr lang="ja-JP" altLang="en-US" sz="1100" b="0" i="0" baseline="0">
              <a:solidFill>
                <a:schemeClr val="dk1"/>
              </a:solidFill>
              <a:effectLst/>
              <a:latin typeface="+mn-lt"/>
              <a:ea typeface="+mn-ea"/>
              <a:cs typeface="+mn-cs"/>
            </a:rPr>
            <a:t>千円減）や被災地域ブロック塀等解体業務委託事業費（</a:t>
          </a:r>
          <a:r>
            <a:rPr lang="en-US" altLang="ja-JP" sz="1100" b="0" i="0" baseline="0">
              <a:solidFill>
                <a:schemeClr val="dk1"/>
              </a:solidFill>
              <a:effectLst/>
              <a:latin typeface="+mn-lt"/>
              <a:ea typeface="+mn-ea"/>
              <a:cs typeface="+mn-cs"/>
            </a:rPr>
            <a:t>162,830</a:t>
          </a:r>
          <a:r>
            <a:rPr lang="ja-JP" altLang="en-US" sz="1100" b="0" i="0" baseline="0">
              <a:solidFill>
                <a:schemeClr val="dk1"/>
              </a:solidFill>
              <a:effectLst/>
              <a:latin typeface="+mn-lt"/>
              <a:ea typeface="+mn-ea"/>
              <a:cs typeface="+mn-cs"/>
            </a:rPr>
            <a:t>千円減）などにより、全体で</a:t>
          </a:r>
          <a:r>
            <a:rPr lang="en-US" altLang="ja-JP" sz="1100" b="0" i="0" baseline="0">
              <a:solidFill>
                <a:schemeClr val="dk1"/>
              </a:solidFill>
              <a:effectLst/>
              <a:latin typeface="+mn-lt"/>
              <a:ea typeface="+mn-ea"/>
              <a:cs typeface="+mn-cs"/>
            </a:rPr>
            <a:t>6,766,640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77.9%</a:t>
          </a:r>
          <a:r>
            <a:rPr lang="ja-JP" altLang="en-US" sz="1100" b="0" i="0" baseline="0">
              <a:solidFill>
                <a:schemeClr val="dk1"/>
              </a:solidFill>
              <a:effectLst/>
              <a:latin typeface="+mn-lt"/>
              <a:ea typeface="+mn-ea"/>
              <a:cs typeface="+mn-cs"/>
            </a:rPr>
            <a:t>減）の減となった。</a:t>
          </a:r>
          <a:r>
            <a:rPr lang="ja-JP" altLang="ja-JP" sz="1100" b="0" i="0" baseline="0">
              <a:solidFill>
                <a:schemeClr val="dk1"/>
              </a:solidFill>
              <a:effectLst/>
              <a:latin typeface="+mn-lt"/>
              <a:ea typeface="+mn-ea"/>
              <a:cs typeface="+mn-cs"/>
            </a:rPr>
            <a:t>　人件費は、自治法派遣職員</a:t>
          </a:r>
          <a:r>
            <a:rPr lang="ja-JP" altLang="en-US" sz="1100" b="0" i="0" baseline="0">
              <a:solidFill>
                <a:schemeClr val="dk1"/>
              </a:solidFill>
              <a:effectLst/>
              <a:latin typeface="+mn-lt"/>
              <a:ea typeface="+mn-ea"/>
              <a:cs typeface="+mn-cs"/>
            </a:rPr>
            <a:t>の増や給与改定</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32,220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東日本大震災以前までは、「集中改革プラン」に基づき計画的に取り組んでいましたが、復興事業推進体制を整えるため「集中改革プラン」については、一時保留状態となっています。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142340</xdr:rowOff>
    </xdr:from>
    <xdr:to>
      <xdr:col>7</xdr:col>
      <xdr:colOff>152400</xdr:colOff>
      <xdr:row>84</xdr:row>
      <xdr:rowOff>40970</xdr:rowOff>
    </xdr:to>
    <xdr:cxnSp macro="">
      <xdr:nvCxnSpPr>
        <xdr:cNvPr id="186" name="直線コネクタ 185"/>
        <xdr:cNvCxnSpPr/>
      </xdr:nvCxnSpPr>
      <xdr:spPr>
        <a:xfrm flipV="1">
          <a:off x="4953000" y="13686890"/>
          <a:ext cx="0" cy="755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13047</xdr:rowOff>
    </xdr:from>
    <xdr:ext cx="762000" cy="259045"/>
    <xdr:sp macro="" textlink="">
      <xdr:nvSpPr>
        <xdr:cNvPr id="187" name="人件費・物件費等の状況最小値テキスト"/>
        <xdr:cNvSpPr txBox="1"/>
      </xdr:nvSpPr>
      <xdr:spPr>
        <a:xfrm>
          <a:off x="5041900" y="144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84</xdr:row>
      <xdr:rowOff>40970</xdr:rowOff>
    </xdr:from>
    <xdr:to>
      <xdr:col>7</xdr:col>
      <xdr:colOff>241300</xdr:colOff>
      <xdr:row>84</xdr:row>
      <xdr:rowOff>40970</xdr:rowOff>
    </xdr:to>
    <xdr:cxnSp macro="">
      <xdr:nvCxnSpPr>
        <xdr:cNvPr id="188" name="直線コネクタ 187"/>
        <xdr:cNvCxnSpPr/>
      </xdr:nvCxnSpPr>
      <xdr:spPr>
        <a:xfrm>
          <a:off x="4864100" y="144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57267</xdr:rowOff>
    </xdr:from>
    <xdr:ext cx="762000" cy="259045"/>
    <xdr:sp macro="" textlink="">
      <xdr:nvSpPr>
        <xdr:cNvPr id="189" name="人件費・物件費等の状況最大値テキスト"/>
        <xdr:cNvSpPr txBox="1"/>
      </xdr:nvSpPr>
      <xdr:spPr>
        <a:xfrm>
          <a:off x="5041900" y="1343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79</xdr:row>
      <xdr:rowOff>142340</xdr:rowOff>
    </xdr:from>
    <xdr:to>
      <xdr:col>7</xdr:col>
      <xdr:colOff>241300</xdr:colOff>
      <xdr:row>79</xdr:row>
      <xdr:rowOff>142340</xdr:rowOff>
    </xdr:to>
    <xdr:cxnSp macro="">
      <xdr:nvCxnSpPr>
        <xdr:cNvPr id="190" name="直線コネクタ 189"/>
        <xdr:cNvCxnSpPr/>
      </xdr:nvCxnSpPr>
      <xdr:spPr>
        <a:xfrm>
          <a:off x="4864100" y="136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3894</xdr:rowOff>
    </xdr:from>
    <xdr:to>
      <xdr:col>7</xdr:col>
      <xdr:colOff>152400</xdr:colOff>
      <xdr:row>89</xdr:row>
      <xdr:rowOff>168956</xdr:rowOff>
    </xdr:to>
    <xdr:cxnSp macro="">
      <xdr:nvCxnSpPr>
        <xdr:cNvPr id="191" name="直線コネクタ 190"/>
        <xdr:cNvCxnSpPr/>
      </xdr:nvCxnSpPr>
      <xdr:spPr>
        <a:xfrm flipV="1">
          <a:off x="4114800" y="14062794"/>
          <a:ext cx="8382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102804</xdr:rowOff>
    </xdr:from>
    <xdr:ext cx="762000" cy="259045"/>
    <xdr:sp macro="" textlink="">
      <xdr:nvSpPr>
        <xdr:cNvPr id="192" name="人件費・物件費等の状況平均値テキスト"/>
        <xdr:cNvSpPr txBox="1"/>
      </xdr:nvSpPr>
      <xdr:spPr>
        <a:xfrm>
          <a:off x="5041900" y="13647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86277</xdr:rowOff>
    </xdr:from>
    <xdr:to>
      <xdr:col>7</xdr:col>
      <xdr:colOff>203200</xdr:colOff>
      <xdr:row>81</xdr:row>
      <xdr:rowOff>16427</xdr:rowOff>
    </xdr:to>
    <xdr:sp macro="" textlink="">
      <xdr:nvSpPr>
        <xdr:cNvPr id="193" name="フローチャート : 判断 192"/>
        <xdr:cNvSpPr/>
      </xdr:nvSpPr>
      <xdr:spPr>
        <a:xfrm>
          <a:off x="49022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80138</xdr:rowOff>
    </xdr:from>
    <xdr:to>
      <xdr:col>6</xdr:col>
      <xdr:colOff>0</xdr:colOff>
      <xdr:row>89</xdr:row>
      <xdr:rowOff>168956</xdr:rowOff>
    </xdr:to>
    <xdr:cxnSp macro="">
      <xdr:nvCxnSpPr>
        <xdr:cNvPr id="194" name="直線コネクタ 193"/>
        <xdr:cNvCxnSpPr/>
      </xdr:nvCxnSpPr>
      <xdr:spPr>
        <a:xfrm>
          <a:off x="3225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68373</xdr:rowOff>
    </xdr:from>
    <xdr:to>
      <xdr:col>6</xdr:col>
      <xdr:colOff>50800</xdr:colOff>
      <xdr:row>80</xdr:row>
      <xdr:rowOff>169973</xdr:rowOff>
    </xdr:to>
    <xdr:sp macro="" textlink="">
      <xdr:nvSpPr>
        <xdr:cNvPr id="195" name="フローチャート : 判断 194"/>
        <xdr:cNvSpPr/>
      </xdr:nvSpPr>
      <xdr:spPr>
        <a:xfrm>
          <a:off x="4064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8700</xdr:rowOff>
    </xdr:from>
    <xdr:ext cx="736600" cy="259045"/>
    <xdr:sp macro="" textlink="">
      <xdr:nvSpPr>
        <xdr:cNvPr id="196" name="テキスト ボックス 195"/>
        <xdr:cNvSpPr txBox="1"/>
      </xdr:nvSpPr>
      <xdr:spPr>
        <a:xfrm>
          <a:off x="3733800" y="13553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53431</xdr:rowOff>
    </xdr:from>
    <xdr:to>
      <xdr:col>4</xdr:col>
      <xdr:colOff>482600</xdr:colOff>
      <xdr:row>89</xdr:row>
      <xdr:rowOff>80138</xdr:rowOff>
    </xdr:to>
    <xdr:cxnSp macro="">
      <xdr:nvCxnSpPr>
        <xdr:cNvPr id="197" name="直線コネクタ 196"/>
        <xdr:cNvCxnSpPr/>
      </xdr:nvCxnSpPr>
      <xdr:spPr>
        <a:xfrm>
          <a:off x="2336800" y="14283781"/>
          <a:ext cx="889000" cy="10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70070</xdr:rowOff>
    </xdr:from>
    <xdr:to>
      <xdr:col>4</xdr:col>
      <xdr:colOff>533400</xdr:colOff>
      <xdr:row>81</xdr:row>
      <xdr:rowOff>220</xdr:rowOff>
    </xdr:to>
    <xdr:sp macro="" textlink="">
      <xdr:nvSpPr>
        <xdr:cNvPr id="198" name="フローチャート : 判断 197"/>
        <xdr:cNvSpPr/>
      </xdr:nvSpPr>
      <xdr:spPr>
        <a:xfrm>
          <a:off x="3175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10397</xdr:rowOff>
    </xdr:from>
    <xdr:ext cx="762000" cy="259045"/>
    <xdr:sp macro="" textlink="">
      <xdr:nvSpPr>
        <xdr:cNvPr id="199" name="テキスト ボックス 198"/>
        <xdr:cNvSpPr txBox="1"/>
      </xdr:nvSpPr>
      <xdr:spPr>
        <a:xfrm>
          <a:off x="2844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98276</xdr:rowOff>
    </xdr:from>
    <xdr:to>
      <xdr:col>3</xdr:col>
      <xdr:colOff>279400</xdr:colOff>
      <xdr:row>83</xdr:row>
      <xdr:rowOff>53431</xdr:rowOff>
    </xdr:to>
    <xdr:cxnSp macro="">
      <xdr:nvCxnSpPr>
        <xdr:cNvPr id="200" name="直線コネクタ 199"/>
        <xdr:cNvCxnSpPr/>
      </xdr:nvCxnSpPr>
      <xdr:spPr>
        <a:xfrm>
          <a:off x="1447800" y="13814276"/>
          <a:ext cx="889000" cy="46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83534</xdr:rowOff>
    </xdr:from>
    <xdr:to>
      <xdr:col>3</xdr:col>
      <xdr:colOff>330200</xdr:colOff>
      <xdr:row>81</xdr:row>
      <xdr:rowOff>13684</xdr:rowOff>
    </xdr:to>
    <xdr:sp macro="" textlink="">
      <xdr:nvSpPr>
        <xdr:cNvPr id="201" name="フローチャート : 判断 200"/>
        <xdr:cNvSpPr/>
      </xdr:nvSpPr>
      <xdr:spPr>
        <a:xfrm>
          <a:off x="2286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23861</xdr:rowOff>
    </xdr:from>
    <xdr:ext cx="762000" cy="259045"/>
    <xdr:sp macro="" textlink="">
      <xdr:nvSpPr>
        <xdr:cNvPr id="202" name="テキスト ボックス 201"/>
        <xdr:cNvSpPr txBox="1"/>
      </xdr:nvSpPr>
      <xdr:spPr>
        <a:xfrm>
          <a:off x="1955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63715</xdr:rowOff>
    </xdr:from>
    <xdr:to>
      <xdr:col>2</xdr:col>
      <xdr:colOff>127000</xdr:colOff>
      <xdr:row>80</xdr:row>
      <xdr:rowOff>165315</xdr:rowOff>
    </xdr:to>
    <xdr:sp macro="" textlink="">
      <xdr:nvSpPr>
        <xdr:cNvPr id="203" name="フローチャート : 判断 202"/>
        <xdr:cNvSpPr/>
      </xdr:nvSpPr>
      <xdr:spPr>
        <a:xfrm>
          <a:off x="1397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150092</xdr:rowOff>
    </xdr:from>
    <xdr:ext cx="762000" cy="259045"/>
    <xdr:sp macro="" textlink="">
      <xdr:nvSpPr>
        <xdr:cNvPr id="204" name="テキスト ボックス 203"/>
        <xdr:cNvSpPr txBox="1"/>
      </xdr:nvSpPr>
      <xdr:spPr>
        <a:xfrm>
          <a:off x="1066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124544</xdr:rowOff>
    </xdr:from>
    <xdr:to>
      <xdr:col>7</xdr:col>
      <xdr:colOff>203200</xdr:colOff>
      <xdr:row>82</xdr:row>
      <xdr:rowOff>54694</xdr:rowOff>
    </xdr:to>
    <xdr:sp macro="" textlink="">
      <xdr:nvSpPr>
        <xdr:cNvPr id="210" name="円/楕円 209"/>
        <xdr:cNvSpPr/>
      </xdr:nvSpPr>
      <xdr:spPr>
        <a:xfrm>
          <a:off x="49022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96621</xdr:rowOff>
    </xdr:from>
    <xdr:ext cx="762000" cy="259045"/>
    <xdr:sp macro="" textlink="">
      <xdr:nvSpPr>
        <xdr:cNvPr id="211" name="人件費・物件費等の状況該当値テキスト"/>
        <xdr:cNvSpPr txBox="1"/>
      </xdr:nvSpPr>
      <xdr:spPr>
        <a:xfrm>
          <a:off x="5041900" y="1398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118156</xdr:rowOff>
    </xdr:from>
    <xdr:to>
      <xdr:col>6</xdr:col>
      <xdr:colOff>50800</xdr:colOff>
      <xdr:row>90</xdr:row>
      <xdr:rowOff>48306</xdr:rowOff>
    </xdr:to>
    <xdr:sp macro="" textlink="">
      <xdr:nvSpPr>
        <xdr:cNvPr id="212" name="円/楕円 211"/>
        <xdr:cNvSpPr/>
      </xdr:nvSpPr>
      <xdr:spPr>
        <a:xfrm>
          <a:off x="4064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33083</xdr:rowOff>
    </xdr:from>
    <xdr:ext cx="736600" cy="259045"/>
    <xdr:sp macro="" textlink="">
      <xdr:nvSpPr>
        <xdr:cNvPr id="213" name="テキスト ボックス 212"/>
        <xdr:cNvSpPr txBox="1"/>
      </xdr:nvSpPr>
      <xdr:spPr>
        <a:xfrm>
          <a:off x="3733800" y="1546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29338</xdr:rowOff>
    </xdr:from>
    <xdr:to>
      <xdr:col>4</xdr:col>
      <xdr:colOff>533400</xdr:colOff>
      <xdr:row>89</xdr:row>
      <xdr:rowOff>130938</xdr:rowOff>
    </xdr:to>
    <xdr:sp macro="" textlink="">
      <xdr:nvSpPr>
        <xdr:cNvPr id="214" name="円/楕円 213"/>
        <xdr:cNvSpPr/>
      </xdr:nvSpPr>
      <xdr:spPr>
        <a:xfrm>
          <a:off x="3175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115715</xdr:rowOff>
    </xdr:from>
    <xdr:ext cx="762000" cy="259045"/>
    <xdr:sp macro="" textlink="">
      <xdr:nvSpPr>
        <xdr:cNvPr id="215" name="テキスト ボックス 214"/>
        <xdr:cNvSpPr txBox="1"/>
      </xdr:nvSpPr>
      <xdr:spPr>
        <a:xfrm>
          <a:off x="2844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2631</xdr:rowOff>
    </xdr:from>
    <xdr:to>
      <xdr:col>3</xdr:col>
      <xdr:colOff>330200</xdr:colOff>
      <xdr:row>83</xdr:row>
      <xdr:rowOff>104231</xdr:rowOff>
    </xdr:to>
    <xdr:sp macro="" textlink="">
      <xdr:nvSpPr>
        <xdr:cNvPr id="216" name="円/楕円 215"/>
        <xdr:cNvSpPr/>
      </xdr:nvSpPr>
      <xdr:spPr>
        <a:xfrm>
          <a:off x="2286000" y="142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89008</xdr:rowOff>
    </xdr:from>
    <xdr:ext cx="762000" cy="259045"/>
    <xdr:sp macro="" textlink="">
      <xdr:nvSpPr>
        <xdr:cNvPr id="217" name="テキスト ボックス 216"/>
        <xdr:cNvSpPr txBox="1"/>
      </xdr:nvSpPr>
      <xdr:spPr>
        <a:xfrm>
          <a:off x="1955800" y="143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47476</xdr:rowOff>
    </xdr:from>
    <xdr:to>
      <xdr:col>2</xdr:col>
      <xdr:colOff>127000</xdr:colOff>
      <xdr:row>80</xdr:row>
      <xdr:rowOff>149076</xdr:rowOff>
    </xdr:to>
    <xdr:sp macro="" textlink="">
      <xdr:nvSpPr>
        <xdr:cNvPr id="218" name="円/楕円 217"/>
        <xdr:cNvSpPr/>
      </xdr:nvSpPr>
      <xdr:spPr>
        <a:xfrm>
          <a:off x="1397000" y="137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159253</xdr:rowOff>
    </xdr:from>
    <xdr:ext cx="762000" cy="259045"/>
    <xdr:sp macro="" textlink="">
      <xdr:nvSpPr>
        <xdr:cNvPr id="219" name="テキスト ボックス 218"/>
        <xdr:cNvSpPr txBox="1"/>
      </xdr:nvSpPr>
      <xdr:spPr>
        <a:xfrm>
          <a:off x="1066800" y="1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ポイント下回っており、前年度より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これは、退職及び新規採用による職員構成の変動によるものです。</a:t>
          </a:r>
          <a:endParaRPr lang="ja-JP" altLang="ja-JP" sz="1400">
            <a:effectLst/>
          </a:endParaRPr>
        </a:p>
        <a:p>
          <a:pPr rtl="0"/>
          <a:r>
            <a:rPr lang="ja-JP" altLang="ja-JP" sz="1100" b="0" i="0" baseline="0">
              <a:solidFill>
                <a:schemeClr val="dk1"/>
              </a:solidFill>
              <a:effectLst/>
              <a:latin typeface="+mn-lt"/>
              <a:ea typeface="+mn-ea"/>
              <a:cs typeface="+mn-cs"/>
            </a:rPr>
            <a:t>　今後も人事院勧告に準拠した給与水準を維持し、適正な運営を図っていきます。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40518</xdr:rowOff>
    </xdr:to>
    <xdr:cxnSp macro="">
      <xdr:nvCxnSpPr>
        <xdr:cNvPr id="255" name="直線コネクタ 254"/>
        <xdr:cNvCxnSpPr/>
      </xdr:nvCxnSpPr>
      <xdr:spPr>
        <a:xfrm flipV="1">
          <a:off x="16179800" y="140534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87</xdr:row>
      <xdr:rowOff>45055</xdr:rowOff>
    </xdr:to>
    <xdr:cxnSp macro="">
      <xdr:nvCxnSpPr>
        <xdr:cNvPr id="258" name="直線コネクタ 257"/>
        <xdr:cNvCxnSpPr/>
      </xdr:nvCxnSpPr>
      <xdr:spPr>
        <a:xfrm flipV="1">
          <a:off x="15290800" y="140994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45055</xdr:rowOff>
    </xdr:to>
    <xdr:cxnSp macro="">
      <xdr:nvCxnSpPr>
        <xdr:cNvPr id="261" name="直線コネクタ 260"/>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10584</xdr:rowOff>
    </xdr:to>
    <xdr:cxnSp macro="">
      <xdr:nvCxnSpPr>
        <xdr:cNvPr id="264" name="直線コネクタ 263"/>
        <xdr:cNvCxnSpPr/>
      </xdr:nvCxnSpPr>
      <xdr:spPr>
        <a:xfrm>
          <a:off x="13512800" y="1404196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4" name="円/楕円 273"/>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75"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6" name="円/楕円 275"/>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7" name="テキスト ボックス 276"/>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165705</xdr:rowOff>
    </xdr:from>
    <xdr:to>
      <xdr:col>22</xdr:col>
      <xdr:colOff>254000</xdr:colOff>
      <xdr:row>87</xdr:row>
      <xdr:rowOff>95855</xdr:rowOff>
    </xdr:to>
    <xdr:sp macro="" textlink="">
      <xdr:nvSpPr>
        <xdr:cNvPr id="278" name="円/楕円 277"/>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106032</xdr:rowOff>
    </xdr:from>
    <xdr:ext cx="762000" cy="259045"/>
    <xdr:sp macro="" textlink="">
      <xdr:nvSpPr>
        <xdr:cNvPr id="279" name="テキスト ボックス 278"/>
        <xdr:cNvSpPr txBox="1"/>
      </xdr:nvSpPr>
      <xdr:spPr>
        <a:xfrm>
          <a:off x="14909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0" name="円/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1" name="テキスト ボックス 280"/>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2" name="円/楕円 281"/>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3" name="テキスト ボックス 282"/>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0.78</a:t>
          </a:r>
          <a:r>
            <a:rPr lang="ja-JP" altLang="ja-JP" sz="1100" b="0" i="0" baseline="0">
              <a:solidFill>
                <a:schemeClr val="dk1"/>
              </a:solidFill>
              <a:effectLst/>
              <a:latin typeface="+mn-lt"/>
              <a:ea typeface="+mn-ea"/>
              <a:cs typeface="+mn-cs"/>
            </a:rPr>
            <a:t>ポイント上回っています。</a:t>
          </a:r>
          <a:endParaRPr lang="ja-JP" altLang="ja-JP" sz="1400">
            <a:effectLst/>
          </a:endParaRPr>
        </a:p>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0.16</a:t>
          </a:r>
          <a:r>
            <a:rPr lang="ja-JP" altLang="ja-JP" sz="1100" b="0" i="0" baseline="0">
              <a:solidFill>
                <a:schemeClr val="dk1"/>
              </a:solidFill>
              <a:effectLst/>
              <a:latin typeface="+mn-lt"/>
              <a:ea typeface="+mn-ea"/>
              <a:cs typeface="+mn-cs"/>
            </a:rPr>
            <a:t>人増加となっています。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東日本大震災以前までは、定年退職者の不補充や事務の民間委託などにより、定員の適正化に取り組んでいましたが、今後も東日本大震災からの復興事業により増員が求められています。</a:t>
          </a:r>
          <a:endParaRPr lang="ja-JP" altLang="ja-JP" sz="1400">
            <a:effectLst/>
          </a:endParaRPr>
        </a:p>
        <a:p>
          <a:pPr rtl="0"/>
          <a:endParaRPr lang="ja-JP" altLang="ja-JP" sz="1400">
            <a:effectLst/>
          </a:endParaRPr>
        </a:p>
        <a:p>
          <a:pPr rtl="0"/>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164435</xdr:rowOff>
    </xdr:to>
    <xdr:cxnSp macro="">
      <xdr:nvCxnSpPr>
        <xdr:cNvPr id="320" name="直線コネクタ 319"/>
        <xdr:cNvCxnSpPr/>
      </xdr:nvCxnSpPr>
      <xdr:spPr>
        <a:xfrm>
          <a:off x="16179800" y="1043305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116175</xdr:rowOff>
    </xdr:from>
    <xdr:to>
      <xdr:col>23</xdr:col>
      <xdr:colOff>406400</xdr:colOff>
      <xdr:row>60</xdr:row>
      <xdr:rowOff>146050</xdr:rowOff>
    </xdr:to>
    <xdr:cxnSp macro="">
      <xdr:nvCxnSpPr>
        <xdr:cNvPr id="323" name="直線コネクタ 322"/>
        <xdr:cNvCxnSpPr/>
      </xdr:nvCxnSpPr>
      <xdr:spPr>
        <a:xfrm>
          <a:off x="15290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78256</xdr:rowOff>
    </xdr:from>
    <xdr:to>
      <xdr:col>22</xdr:col>
      <xdr:colOff>203200</xdr:colOff>
      <xdr:row>60</xdr:row>
      <xdr:rowOff>116175</xdr:rowOff>
    </xdr:to>
    <xdr:cxnSp macro="">
      <xdr:nvCxnSpPr>
        <xdr:cNvPr id="326" name="直線コネクタ 325"/>
        <xdr:cNvCxnSpPr/>
      </xdr:nvCxnSpPr>
      <xdr:spPr>
        <a:xfrm>
          <a:off x="14401800" y="1036525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78256</xdr:rowOff>
    </xdr:to>
    <xdr:cxnSp macro="">
      <xdr:nvCxnSpPr>
        <xdr:cNvPr id="329" name="直線コネクタ 328"/>
        <xdr:cNvCxnSpPr/>
      </xdr:nvCxnSpPr>
      <xdr:spPr>
        <a:xfrm>
          <a:off x="13512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113635</xdr:rowOff>
    </xdr:from>
    <xdr:to>
      <xdr:col>24</xdr:col>
      <xdr:colOff>609600</xdr:colOff>
      <xdr:row>61</xdr:row>
      <xdr:rowOff>43785</xdr:rowOff>
    </xdr:to>
    <xdr:sp macro="" textlink="">
      <xdr:nvSpPr>
        <xdr:cNvPr id="339" name="円/楕円 338"/>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85712</xdr:rowOff>
    </xdr:from>
    <xdr:ext cx="762000" cy="259045"/>
    <xdr:sp macro="" textlink="">
      <xdr:nvSpPr>
        <xdr:cNvPr id="340" name="定員管理の状況該当値テキスト"/>
        <xdr:cNvSpPr txBox="1"/>
      </xdr:nvSpPr>
      <xdr:spPr>
        <a:xfrm>
          <a:off x="17106900" y="103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1" name="円/楕円 340"/>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2" name="テキスト ボックス 341"/>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65375</xdr:rowOff>
    </xdr:from>
    <xdr:to>
      <xdr:col>22</xdr:col>
      <xdr:colOff>254000</xdr:colOff>
      <xdr:row>60</xdr:row>
      <xdr:rowOff>166975</xdr:rowOff>
    </xdr:to>
    <xdr:sp macro="" textlink="">
      <xdr:nvSpPr>
        <xdr:cNvPr id="343" name="円/楕円 342"/>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151752</xdr:rowOff>
    </xdr:from>
    <xdr:ext cx="762000" cy="259045"/>
    <xdr:sp macro="" textlink="">
      <xdr:nvSpPr>
        <xdr:cNvPr id="344" name="テキスト ボックス 343"/>
        <xdr:cNvSpPr txBox="1"/>
      </xdr:nvSpPr>
      <xdr:spPr>
        <a:xfrm>
          <a:off x="14909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27456</xdr:rowOff>
    </xdr:from>
    <xdr:to>
      <xdr:col>21</xdr:col>
      <xdr:colOff>50800</xdr:colOff>
      <xdr:row>60</xdr:row>
      <xdr:rowOff>129056</xdr:rowOff>
    </xdr:to>
    <xdr:sp macro="" textlink="">
      <xdr:nvSpPr>
        <xdr:cNvPr id="345" name="円/楕円 344"/>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139233</xdr:rowOff>
    </xdr:from>
    <xdr:ext cx="762000" cy="259045"/>
    <xdr:sp macro="" textlink="">
      <xdr:nvSpPr>
        <xdr:cNvPr id="346" name="テキスト ボックス 345"/>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7" name="円/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投資的事業の適切な事業実施により、下降で推移しており、今後とも緊急度・住民ニーズを的確に把握したうえで、事業内容等を精査し、起債に大きく頼ることのない財政運営に努め、</a:t>
          </a:r>
          <a:r>
            <a:rPr lang="ja-JP" altLang="ja-JP" sz="1100" b="0" i="0" baseline="0">
              <a:solidFill>
                <a:schemeClr val="dk1"/>
              </a:solidFill>
              <a:effectLst/>
              <a:latin typeface="+mn-lt"/>
              <a:ea typeface="+mn-ea"/>
              <a:cs typeface="+mn-cs"/>
            </a:rPr>
            <a:t>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143087</xdr:rowOff>
    </xdr:to>
    <xdr:cxnSp macro="">
      <xdr:nvCxnSpPr>
        <xdr:cNvPr id="381" name="直線コネクタ 380"/>
        <xdr:cNvCxnSpPr/>
      </xdr:nvCxnSpPr>
      <xdr:spPr>
        <a:xfrm flipV="1">
          <a:off x="16179800" y="68402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156633</xdr:rowOff>
    </xdr:to>
    <xdr:cxnSp macro="">
      <xdr:nvCxnSpPr>
        <xdr:cNvPr id="384" name="直線コネクタ 383"/>
        <xdr:cNvCxnSpPr/>
      </xdr:nvCxnSpPr>
      <xdr:spPr>
        <a:xfrm flipV="1">
          <a:off x="15290800" y="70010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43</xdr:row>
      <xdr:rowOff>38946</xdr:rowOff>
    </xdr:to>
    <xdr:cxnSp macro="">
      <xdr:nvCxnSpPr>
        <xdr:cNvPr id="387" name="直線コネクタ 386"/>
        <xdr:cNvCxnSpPr/>
      </xdr:nvCxnSpPr>
      <xdr:spPr>
        <a:xfrm flipV="1">
          <a:off x="14401800" y="718608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44</xdr:row>
      <xdr:rowOff>4233</xdr:rowOff>
    </xdr:to>
    <xdr:cxnSp macro="">
      <xdr:nvCxnSpPr>
        <xdr:cNvPr id="390" name="直線コネクタ 389"/>
        <xdr:cNvCxnSpPr/>
      </xdr:nvCxnSpPr>
      <xdr:spPr>
        <a:xfrm flipV="1">
          <a:off x="13512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0" name="円/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402" name="円/楕円 401"/>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403" name="テキスト ボックス 402"/>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4" name="円/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06" name="円/楕円 405"/>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07" name="テキスト ボックス 406"/>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8" name="円/楕円 40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9" name="テキスト ボックス 40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今後も東日本大震災からの復興事業により公債費の増加が見込まれるため、事業の精査を行い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19,448
19,395
13.19
22,376,858
18,459,226
541,667
4,103,021
4,558,743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r>
            <a:rPr lang="ja-JP" altLang="en-US" sz="1100" b="0" i="0" baseline="0">
              <a:solidFill>
                <a:schemeClr val="dk1"/>
              </a:solidFill>
              <a:effectLst/>
              <a:latin typeface="+mn-lt"/>
              <a:ea typeface="+mn-ea"/>
              <a:cs typeface="+mn-cs"/>
            </a:rPr>
            <a:t>要因については、経常的</a:t>
          </a:r>
          <a:r>
            <a:rPr lang="ja-JP" altLang="ja-JP" sz="1100" b="0" i="0" baseline="0">
              <a:solidFill>
                <a:schemeClr val="dk1"/>
              </a:solidFill>
              <a:effectLst/>
              <a:latin typeface="+mn-lt"/>
              <a:ea typeface="+mn-ea"/>
              <a:cs typeface="+mn-cs"/>
            </a:rPr>
            <a:t>人件費の決算額は、自治法派遣職員の増や給与改定などにより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％の増となっています</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a:t>
          </a:r>
          <a:r>
            <a:rPr lang="ja-JP" altLang="en-US" sz="1100" b="0" i="0" baseline="0">
              <a:solidFill>
                <a:schemeClr val="dk1"/>
              </a:solidFill>
              <a:effectLst/>
              <a:latin typeface="+mn-lt"/>
              <a:ea typeface="+mn-ea"/>
              <a:cs typeface="+mn-cs"/>
            </a:rPr>
            <a:t>ことによるものです</a:t>
          </a:r>
          <a:r>
            <a:rPr lang="ja-JP" altLang="ja-JP" sz="1100" b="0" i="0" baseline="0">
              <a:solidFill>
                <a:schemeClr val="dk1"/>
              </a:solidFill>
              <a:effectLst/>
              <a:latin typeface="+mn-lt"/>
              <a:ea typeface="+mn-ea"/>
              <a:cs typeface="+mn-cs"/>
            </a:rPr>
            <a:t>。前年度においては、臨時財政対策債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ポイント上昇する結果内容となってい</a:t>
          </a:r>
          <a:r>
            <a:rPr lang="ja-JP" altLang="en-US" sz="1100" b="0" i="0" baseline="0">
              <a:solidFill>
                <a:schemeClr val="dk1"/>
              </a:solidFill>
              <a:effectLst/>
              <a:latin typeface="+mn-lt"/>
              <a:ea typeface="+mn-ea"/>
              <a:cs typeface="+mn-cs"/>
            </a:rPr>
            <a:t>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131572</xdr:rowOff>
    </xdr:to>
    <xdr:cxnSp macro="">
      <xdr:nvCxnSpPr>
        <xdr:cNvPr id="62" name="直線コネクタ 61"/>
        <xdr:cNvCxnSpPr/>
      </xdr:nvCxnSpPr>
      <xdr:spPr>
        <a:xfrm flipV="1">
          <a:off x="3987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131572</xdr:rowOff>
    </xdr:to>
    <xdr:cxnSp macro="">
      <xdr:nvCxnSpPr>
        <xdr:cNvPr id="65" name="直線コネクタ 64"/>
        <xdr:cNvCxnSpPr/>
      </xdr:nvCxnSpPr>
      <xdr:spPr>
        <a:xfrm>
          <a:off x="3098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145288</xdr:rowOff>
    </xdr:to>
    <xdr:cxnSp macro="">
      <xdr:nvCxnSpPr>
        <xdr:cNvPr id="68" name="直線コネクタ 67"/>
        <xdr:cNvCxnSpPr/>
      </xdr:nvCxnSpPr>
      <xdr:spPr>
        <a:xfrm flipV="1">
          <a:off x="2209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145288</xdr:rowOff>
    </xdr:to>
    <xdr:cxnSp macro="">
      <xdr:nvCxnSpPr>
        <xdr:cNvPr id="71" name="直線コネクタ 70"/>
        <xdr:cNvCxnSpPr/>
      </xdr:nvCxnSpPr>
      <xdr:spPr>
        <a:xfrm>
          <a:off x="1320800" y="64729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1" name="円/楕円 80"/>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2"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80772</xdr:rowOff>
    </xdr:from>
    <xdr:to>
      <xdr:col>5</xdr:col>
      <xdr:colOff>600075</xdr:colOff>
      <xdr:row>39</xdr:row>
      <xdr:rowOff>10922</xdr:rowOff>
    </xdr:to>
    <xdr:sp macro="" textlink="">
      <xdr:nvSpPr>
        <xdr:cNvPr id="83" name="円/楕円 82"/>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167149</xdr:rowOff>
    </xdr:from>
    <xdr:ext cx="736600" cy="259045"/>
    <xdr:sp macro="" textlink="">
      <xdr:nvSpPr>
        <xdr:cNvPr id="84" name="テキスト ボックス 83"/>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7" name="円/楕円 86"/>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88" name="テキスト ボックス 87"/>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89" name="円/楕円 88"/>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0" name="テキスト ボックス 89"/>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ポイント下降しています。要因については、経常的</a:t>
          </a:r>
          <a:r>
            <a:rPr lang="ja-JP" altLang="en-US" sz="1100" b="0" i="0" baseline="0">
              <a:solidFill>
                <a:schemeClr val="dk1"/>
              </a:solidFill>
              <a:effectLst/>
              <a:latin typeface="+mn-lt"/>
              <a:ea typeface="+mn-ea"/>
              <a:cs typeface="+mn-cs"/>
            </a:rPr>
            <a:t>物</a:t>
          </a:r>
          <a:r>
            <a:rPr lang="ja-JP" altLang="ja-JP" sz="1100" b="0" i="0" baseline="0">
              <a:solidFill>
                <a:schemeClr val="dk1"/>
              </a:solidFill>
              <a:effectLst/>
              <a:latin typeface="+mn-lt"/>
              <a:ea typeface="+mn-ea"/>
              <a:cs typeface="+mn-cs"/>
            </a:rPr>
            <a:t>件費の決算額は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％の増となっていますが、臨時財政対策債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ポイント上昇する結果内容となっています。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94996</xdr:rowOff>
    </xdr:from>
    <xdr:to>
      <xdr:col>24</xdr:col>
      <xdr:colOff>31750</xdr:colOff>
      <xdr:row>18</xdr:row>
      <xdr:rowOff>113284</xdr:rowOff>
    </xdr:to>
    <xdr:cxnSp macro="">
      <xdr:nvCxnSpPr>
        <xdr:cNvPr id="120" name="直線コネクタ 119"/>
        <xdr:cNvCxnSpPr/>
      </xdr:nvCxnSpPr>
      <xdr:spPr>
        <a:xfrm flipV="1">
          <a:off x="15671800" y="31810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113284</xdr:rowOff>
    </xdr:to>
    <xdr:cxnSp macro="">
      <xdr:nvCxnSpPr>
        <xdr:cNvPr id="123" name="直線コネクタ 122"/>
        <xdr:cNvCxnSpPr/>
      </xdr:nvCxnSpPr>
      <xdr:spPr>
        <a:xfrm>
          <a:off x="14782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97282</xdr:rowOff>
    </xdr:from>
    <xdr:to>
      <xdr:col>21</xdr:col>
      <xdr:colOff>361950</xdr:colOff>
      <xdr:row>18</xdr:row>
      <xdr:rowOff>104140</xdr:rowOff>
    </xdr:to>
    <xdr:cxnSp macro="">
      <xdr:nvCxnSpPr>
        <xdr:cNvPr id="126" name="直線コネクタ 125"/>
        <xdr:cNvCxnSpPr/>
      </xdr:nvCxnSpPr>
      <xdr:spPr>
        <a:xfrm>
          <a:off x="13893800" y="30119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170434</xdr:rowOff>
    </xdr:to>
    <xdr:cxnSp macro="">
      <xdr:nvCxnSpPr>
        <xdr:cNvPr id="129" name="直線コネクタ 128"/>
        <xdr:cNvCxnSpPr/>
      </xdr:nvCxnSpPr>
      <xdr:spPr>
        <a:xfrm flipV="1">
          <a:off x="13004800" y="3011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44196</xdr:rowOff>
    </xdr:from>
    <xdr:to>
      <xdr:col>24</xdr:col>
      <xdr:colOff>82550</xdr:colOff>
      <xdr:row>18</xdr:row>
      <xdr:rowOff>145796</xdr:rowOff>
    </xdr:to>
    <xdr:sp macro="" textlink="">
      <xdr:nvSpPr>
        <xdr:cNvPr id="139" name="円/楕円 138"/>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16273</xdr:rowOff>
    </xdr:from>
    <xdr:ext cx="762000" cy="259045"/>
    <xdr:sp macro="" textlink="">
      <xdr:nvSpPr>
        <xdr:cNvPr id="140" name="物件費該当値テキスト"/>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62484</xdr:rowOff>
    </xdr:from>
    <xdr:to>
      <xdr:col>22</xdr:col>
      <xdr:colOff>615950</xdr:colOff>
      <xdr:row>18</xdr:row>
      <xdr:rowOff>164084</xdr:rowOff>
    </xdr:to>
    <xdr:sp macro="" textlink="">
      <xdr:nvSpPr>
        <xdr:cNvPr id="141" name="円/楕円 140"/>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148861</xdr:rowOff>
    </xdr:from>
    <xdr:ext cx="736600" cy="259045"/>
    <xdr:sp macro="" textlink="">
      <xdr:nvSpPr>
        <xdr:cNvPr id="142" name="テキスト ボックス 141"/>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3" name="円/楕円 142"/>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4" name="テキスト ボックス 143"/>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46482</xdr:rowOff>
    </xdr:from>
    <xdr:to>
      <xdr:col>20</xdr:col>
      <xdr:colOff>209550</xdr:colOff>
      <xdr:row>17</xdr:row>
      <xdr:rowOff>148082</xdr:rowOff>
    </xdr:to>
    <xdr:sp macro="" textlink="">
      <xdr:nvSpPr>
        <xdr:cNvPr id="145" name="円/楕円 144"/>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132859</xdr:rowOff>
    </xdr:from>
    <xdr:ext cx="762000" cy="259045"/>
    <xdr:sp macro="" textlink="">
      <xdr:nvSpPr>
        <xdr:cNvPr id="146" name="テキスト ボックス 145"/>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119634</xdr:rowOff>
    </xdr:from>
    <xdr:to>
      <xdr:col>19</xdr:col>
      <xdr:colOff>6350</xdr:colOff>
      <xdr:row>18</xdr:row>
      <xdr:rowOff>49784</xdr:rowOff>
    </xdr:to>
    <xdr:sp macro="" textlink="">
      <xdr:nvSpPr>
        <xdr:cNvPr id="147" name="円/楕円 146"/>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34561</xdr:rowOff>
    </xdr:from>
    <xdr:ext cx="762000" cy="259045"/>
    <xdr:sp macro="" textlink="">
      <xdr:nvSpPr>
        <xdr:cNvPr id="148" name="テキスト ボックス 147"/>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しています。要因については、経常的</a:t>
          </a:r>
          <a:r>
            <a:rPr lang="ja-JP" altLang="en-US" sz="1100" b="0" i="0" baseline="0">
              <a:solidFill>
                <a:schemeClr val="dk1"/>
              </a:solidFill>
              <a:effectLst/>
              <a:latin typeface="+mn-lt"/>
              <a:ea typeface="+mn-ea"/>
              <a:cs typeface="+mn-cs"/>
            </a:rPr>
            <a:t>扶助</a:t>
          </a:r>
          <a:r>
            <a:rPr lang="ja-JP" altLang="ja-JP" sz="1100" b="0" i="0" baseline="0">
              <a:solidFill>
                <a:schemeClr val="dk1"/>
              </a:solidFill>
              <a:effectLst/>
              <a:latin typeface="+mn-lt"/>
              <a:ea typeface="+mn-ea"/>
              <a:cs typeface="+mn-cs"/>
            </a:rPr>
            <a:t>費の決算額は、</a:t>
          </a:r>
          <a:r>
            <a:rPr lang="ja-JP" altLang="en-US" sz="1100" b="0" i="0" baseline="0">
              <a:solidFill>
                <a:schemeClr val="dk1"/>
              </a:solidFill>
              <a:effectLst/>
              <a:latin typeface="+mn-lt"/>
              <a:ea typeface="+mn-ea"/>
              <a:cs typeface="+mn-cs"/>
            </a:rPr>
            <a:t>子ども医療費</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訓練等給付</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％の増となっていますが、臨時財政対策債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101600</xdr:rowOff>
    </xdr:to>
    <xdr:cxnSp macro="">
      <xdr:nvCxnSpPr>
        <xdr:cNvPr id="181" name="直線コネクタ 180"/>
        <xdr:cNvCxnSpPr/>
      </xdr:nvCxnSpPr>
      <xdr:spPr>
        <a:xfrm flipV="1">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101600</xdr:rowOff>
    </xdr:to>
    <xdr:cxnSp macro="">
      <xdr:nvCxnSpPr>
        <xdr:cNvPr id="184" name="直線コネクタ 183"/>
        <xdr:cNvCxnSpPr/>
      </xdr:nvCxnSpPr>
      <xdr:spPr>
        <a:xfrm>
          <a:off x="3098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38100</xdr:rowOff>
    </xdr:to>
    <xdr:cxnSp macro="">
      <xdr:nvCxnSpPr>
        <xdr:cNvPr id="187" name="直線コネクタ 186"/>
        <xdr:cNvCxnSpPr/>
      </xdr:nvCxnSpPr>
      <xdr:spPr>
        <a:xfrm flipV="1">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38100</xdr:rowOff>
    </xdr:to>
    <xdr:cxnSp macro="">
      <xdr:nvCxnSpPr>
        <xdr:cNvPr id="190" name="直線コネクタ 189"/>
        <xdr:cNvCxnSpPr/>
      </xdr:nvCxnSpPr>
      <xdr:spPr>
        <a:xfrm>
          <a:off x="1320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0" name="円/楕円 199"/>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2" name="円/楕円 201"/>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3" name="テキスト ボックス 202"/>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04" name="円/楕円 203"/>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05" name="テキスト ボックス 204"/>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06" name="円/楕円 205"/>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07" name="テキスト ボックス 206"/>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08" name="円/楕円 207"/>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09" name="テキスト ボックス 208"/>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62992</xdr:rowOff>
    </xdr:from>
    <xdr:to>
      <xdr:col>24</xdr:col>
      <xdr:colOff>31750</xdr:colOff>
      <xdr:row>58</xdr:row>
      <xdr:rowOff>99568</xdr:rowOff>
    </xdr:to>
    <xdr:cxnSp macro="">
      <xdr:nvCxnSpPr>
        <xdr:cNvPr id="239" name="直線コネクタ 238"/>
        <xdr:cNvCxnSpPr/>
      </xdr:nvCxnSpPr>
      <xdr:spPr>
        <a:xfrm flipV="1">
          <a:off x="15671800" y="10007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99568</xdr:rowOff>
    </xdr:to>
    <xdr:cxnSp macro="">
      <xdr:nvCxnSpPr>
        <xdr:cNvPr id="242" name="直線コネクタ 241"/>
        <xdr:cNvCxnSpPr/>
      </xdr:nvCxnSpPr>
      <xdr:spPr>
        <a:xfrm>
          <a:off x="14782800" y="10002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99568</xdr:rowOff>
    </xdr:to>
    <xdr:cxnSp macro="">
      <xdr:nvCxnSpPr>
        <xdr:cNvPr id="245" name="直線コネクタ 244"/>
        <xdr:cNvCxnSpPr/>
      </xdr:nvCxnSpPr>
      <xdr:spPr>
        <a:xfrm flipV="1">
          <a:off x="13893800" y="10002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99568</xdr:rowOff>
    </xdr:to>
    <xdr:cxnSp macro="">
      <xdr:nvCxnSpPr>
        <xdr:cNvPr id="248" name="直線コネクタ 247"/>
        <xdr:cNvCxnSpPr/>
      </xdr:nvCxnSpPr>
      <xdr:spPr>
        <a:xfrm>
          <a:off x="13004800" y="98653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12192</xdr:rowOff>
    </xdr:from>
    <xdr:to>
      <xdr:col>24</xdr:col>
      <xdr:colOff>82550</xdr:colOff>
      <xdr:row>58</xdr:row>
      <xdr:rowOff>113792</xdr:rowOff>
    </xdr:to>
    <xdr:sp macro="" textlink="">
      <xdr:nvSpPr>
        <xdr:cNvPr id="258" name="円/楕円 257"/>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155719</xdr:rowOff>
    </xdr:from>
    <xdr:ext cx="762000" cy="259045"/>
    <xdr:sp macro="" textlink="">
      <xdr:nvSpPr>
        <xdr:cNvPr id="259"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0" name="円/楕円 259"/>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61" name="テキスト ボックス 260"/>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2" name="円/楕円 261"/>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3" name="テキスト ボックス 262"/>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48768</xdr:rowOff>
    </xdr:from>
    <xdr:to>
      <xdr:col>20</xdr:col>
      <xdr:colOff>209550</xdr:colOff>
      <xdr:row>58</xdr:row>
      <xdr:rowOff>150368</xdr:rowOff>
    </xdr:to>
    <xdr:sp macro="" textlink="">
      <xdr:nvSpPr>
        <xdr:cNvPr id="264" name="円/楕円 263"/>
        <xdr:cNvSpPr/>
      </xdr:nvSpPr>
      <xdr:spPr>
        <a:xfrm>
          <a:off x="13843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135145</xdr:rowOff>
    </xdr:from>
    <xdr:ext cx="762000" cy="259045"/>
    <xdr:sp macro="" textlink="">
      <xdr:nvSpPr>
        <xdr:cNvPr id="265" name="テキスト ボックス 264"/>
        <xdr:cNvSpPr txBox="1"/>
      </xdr:nvSpPr>
      <xdr:spPr>
        <a:xfrm>
          <a:off x="13512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6" name="円/楕円 26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67" name="テキスト ボックス 26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a:t>
          </a:r>
          <a:r>
            <a:rPr lang="ja-JP" altLang="en-US" sz="1100" b="0" i="0" baseline="0">
              <a:solidFill>
                <a:schemeClr val="dk1"/>
              </a:solidFill>
              <a:effectLst/>
              <a:latin typeface="+mn-lt"/>
              <a:ea typeface="+mn-ea"/>
              <a:cs typeface="+mn-cs"/>
            </a:rPr>
            <a:t>おりませんが</a:t>
          </a:r>
          <a:r>
            <a:rPr lang="ja-JP" altLang="ja-JP" sz="1100" b="0" i="0" baseline="0">
              <a:solidFill>
                <a:schemeClr val="dk1"/>
              </a:solidFill>
              <a:effectLst/>
              <a:latin typeface="+mn-lt"/>
              <a:ea typeface="+mn-ea"/>
              <a:cs typeface="+mn-cs"/>
            </a:rPr>
            <a:t>、同条件で比較した場合</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する結果となっています。</a:t>
          </a:r>
          <a:endParaRPr lang="ja-JP" altLang="ja-JP" sz="1400">
            <a:effectLst/>
          </a:endParaRP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83566</xdr:rowOff>
    </xdr:to>
    <xdr:cxnSp macro="">
      <xdr:nvCxnSpPr>
        <xdr:cNvPr id="297" name="直線コネクタ 296"/>
        <xdr:cNvCxnSpPr/>
      </xdr:nvCxnSpPr>
      <xdr:spPr>
        <a:xfrm flipV="1">
          <a:off x="15671800" y="63494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38</xdr:row>
      <xdr:rowOff>8128</xdr:rowOff>
    </xdr:to>
    <xdr:cxnSp macro="">
      <xdr:nvCxnSpPr>
        <xdr:cNvPr id="300" name="直線コネクタ 299"/>
        <xdr:cNvCxnSpPr/>
      </xdr:nvCxnSpPr>
      <xdr:spPr>
        <a:xfrm flipV="1">
          <a:off x="14782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38</xdr:row>
      <xdr:rowOff>8128</xdr:rowOff>
    </xdr:to>
    <xdr:cxnSp macro="">
      <xdr:nvCxnSpPr>
        <xdr:cNvPr id="303" name="直線コネクタ 302"/>
        <xdr:cNvCxnSpPr/>
      </xdr:nvCxnSpPr>
      <xdr:spPr>
        <a:xfrm>
          <a:off x="13893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88138</xdr:rowOff>
    </xdr:to>
    <xdr:cxnSp macro="">
      <xdr:nvCxnSpPr>
        <xdr:cNvPr id="306" name="直線コネクタ 305"/>
        <xdr:cNvCxnSpPr/>
      </xdr:nvCxnSpPr>
      <xdr:spPr>
        <a:xfrm>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16" name="円/楕円 31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1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18" name="円/楕円 31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19" name="テキスト ボックス 31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0" name="円/楕円 31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1" name="テキスト ボックス 32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2" name="円/楕円 32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3" name="テキスト ボックス 32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4" name="円/楕円 32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5" name="テキスト ボックス 32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ポイント下降しています。償還が着実に進んでいるため</a:t>
          </a:r>
          <a:r>
            <a:rPr lang="ja-JP" altLang="en-US" sz="1100" b="0" i="0" baseline="0">
              <a:solidFill>
                <a:schemeClr val="dk1"/>
              </a:solidFill>
              <a:effectLst/>
              <a:latin typeface="+mn-lt"/>
              <a:ea typeface="+mn-ea"/>
              <a:cs typeface="+mn-cs"/>
            </a:rPr>
            <a:t>、過去数年間は下降傾向で</a:t>
          </a:r>
          <a:r>
            <a:rPr lang="ja-JP" altLang="ja-JP" sz="1100" b="0" i="0" baseline="0">
              <a:solidFill>
                <a:schemeClr val="dk1"/>
              </a:solidFill>
              <a:effectLst/>
              <a:latin typeface="+mn-lt"/>
              <a:ea typeface="+mn-ea"/>
              <a:cs typeface="+mn-cs"/>
            </a:rPr>
            <a:t>比率がより低くな</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ところです</a:t>
          </a:r>
          <a:r>
            <a:rPr lang="ja-JP" altLang="en-US" sz="1100" b="0" i="0" baseline="0">
              <a:solidFill>
                <a:schemeClr val="dk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対前年度比で下降の</a:t>
          </a:r>
          <a:r>
            <a:rPr lang="ja-JP" altLang="ja-JP" sz="1100" b="0" i="0" baseline="0">
              <a:solidFill>
                <a:schemeClr val="dk1"/>
              </a:solidFill>
              <a:effectLst/>
              <a:latin typeface="+mn-lt"/>
              <a:ea typeface="+mn-ea"/>
              <a:cs typeface="+mn-cs"/>
            </a:rPr>
            <a:t>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rtl="0"/>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119380</xdr:rowOff>
    </xdr:from>
    <xdr:to>
      <xdr:col>7</xdr:col>
      <xdr:colOff>15875</xdr:colOff>
      <xdr:row>75</xdr:row>
      <xdr:rowOff>1270</xdr:rowOff>
    </xdr:to>
    <xdr:cxnSp macro="">
      <xdr:nvCxnSpPr>
        <xdr:cNvPr id="358" name="直線コネクタ 357"/>
        <xdr:cNvCxnSpPr/>
      </xdr:nvCxnSpPr>
      <xdr:spPr>
        <a:xfrm flipV="1">
          <a:off x="3987800" y="12806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76</xdr:row>
      <xdr:rowOff>27939</xdr:rowOff>
    </xdr:to>
    <xdr:cxnSp macro="">
      <xdr:nvCxnSpPr>
        <xdr:cNvPr id="361" name="直線コネクタ 360"/>
        <xdr:cNvCxnSpPr/>
      </xdr:nvCxnSpPr>
      <xdr:spPr>
        <a:xfrm flipV="1">
          <a:off x="3098800" y="12860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77</xdr:row>
      <xdr:rowOff>100330</xdr:rowOff>
    </xdr:to>
    <xdr:cxnSp macro="">
      <xdr:nvCxnSpPr>
        <xdr:cNvPr id="364" name="直線コネクタ 363"/>
        <xdr:cNvCxnSpPr/>
      </xdr:nvCxnSpPr>
      <xdr:spPr>
        <a:xfrm flipV="1">
          <a:off x="2209800" y="130581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115570</xdr:rowOff>
    </xdr:to>
    <xdr:cxnSp macro="">
      <xdr:nvCxnSpPr>
        <xdr:cNvPr id="367" name="直線コネクタ 366"/>
        <xdr:cNvCxnSpPr/>
      </xdr:nvCxnSpPr>
      <xdr:spPr>
        <a:xfrm flipV="1">
          <a:off x="1320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77" name="円/楕円 376"/>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78"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79" name="円/楕円 378"/>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0" name="テキスト ボックス 379"/>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1" name="円/楕円 38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2" name="テキスト ボックス 38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3" name="円/楕円 382"/>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5" name="円/楕円 384"/>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6" name="テキスト ボックス 38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ポイント上昇する結果内容となっています。</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xdr:rowOff>
    </xdr:from>
    <xdr:to>
      <xdr:col>24</xdr:col>
      <xdr:colOff>31750</xdr:colOff>
      <xdr:row>81</xdr:row>
      <xdr:rowOff>56135</xdr:rowOff>
    </xdr:to>
    <xdr:cxnSp macro="">
      <xdr:nvCxnSpPr>
        <xdr:cNvPr id="417" name="直線コネクタ 416"/>
        <xdr:cNvCxnSpPr/>
      </xdr:nvCxnSpPr>
      <xdr:spPr>
        <a:xfrm flipV="1">
          <a:off x="15671800" y="137241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56135</xdr:rowOff>
    </xdr:from>
    <xdr:to>
      <xdr:col>22</xdr:col>
      <xdr:colOff>565150</xdr:colOff>
      <xdr:row>81</xdr:row>
      <xdr:rowOff>69850</xdr:rowOff>
    </xdr:to>
    <xdr:cxnSp macro="">
      <xdr:nvCxnSpPr>
        <xdr:cNvPr id="420" name="直線コネクタ 419"/>
        <xdr:cNvCxnSpPr/>
      </xdr:nvCxnSpPr>
      <xdr:spPr>
        <a:xfrm flipV="1">
          <a:off x="14782800" y="139435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81</xdr:row>
      <xdr:rowOff>69850</xdr:rowOff>
    </xdr:to>
    <xdr:cxnSp macro="">
      <xdr:nvCxnSpPr>
        <xdr:cNvPr id="423" name="直線コネクタ 422"/>
        <xdr:cNvCxnSpPr/>
      </xdr:nvCxnSpPr>
      <xdr:spPr>
        <a:xfrm>
          <a:off x="13893800" y="137515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80</xdr:row>
      <xdr:rowOff>35561</xdr:rowOff>
    </xdr:to>
    <xdr:cxnSp macro="">
      <xdr:nvCxnSpPr>
        <xdr:cNvPr id="426" name="直線コネクタ 425"/>
        <xdr:cNvCxnSpPr/>
      </xdr:nvCxnSpPr>
      <xdr:spPr>
        <a:xfrm>
          <a:off x="13004800" y="133858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128778</xdr:rowOff>
    </xdr:from>
    <xdr:to>
      <xdr:col>24</xdr:col>
      <xdr:colOff>82550</xdr:colOff>
      <xdr:row>80</xdr:row>
      <xdr:rowOff>58928</xdr:rowOff>
    </xdr:to>
    <xdr:sp macro="" textlink="">
      <xdr:nvSpPr>
        <xdr:cNvPr id="436" name="円/楕円 435"/>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100855</xdr:rowOff>
    </xdr:from>
    <xdr:ext cx="762000" cy="259045"/>
    <xdr:sp macro="" textlink="">
      <xdr:nvSpPr>
        <xdr:cNvPr id="437" name="公債費以外該当値テキスト"/>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5335</xdr:rowOff>
    </xdr:from>
    <xdr:to>
      <xdr:col>22</xdr:col>
      <xdr:colOff>615950</xdr:colOff>
      <xdr:row>81</xdr:row>
      <xdr:rowOff>106935</xdr:rowOff>
    </xdr:to>
    <xdr:sp macro="" textlink="">
      <xdr:nvSpPr>
        <xdr:cNvPr id="438" name="円/楕円 437"/>
        <xdr:cNvSpPr/>
      </xdr:nvSpPr>
      <xdr:spPr>
        <a:xfrm>
          <a:off x="15621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91712</xdr:rowOff>
    </xdr:from>
    <xdr:ext cx="736600" cy="259045"/>
    <xdr:sp macro="" textlink="">
      <xdr:nvSpPr>
        <xdr:cNvPr id="439" name="テキスト ボックス 438"/>
        <xdr:cNvSpPr txBox="1"/>
      </xdr:nvSpPr>
      <xdr:spPr>
        <a:xfrm>
          <a:off x="15290800" y="1397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19050</xdr:rowOff>
    </xdr:from>
    <xdr:to>
      <xdr:col>21</xdr:col>
      <xdr:colOff>412750</xdr:colOff>
      <xdr:row>81</xdr:row>
      <xdr:rowOff>120650</xdr:rowOff>
    </xdr:to>
    <xdr:sp macro="" textlink="">
      <xdr:nvSpPr>
        <xdr:cNvPr id="440" name="円/楕円 439"/>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105427</xdr:rowOff>
    </xdr:from>
    <xdr:ext cx="762000" cy="259045"/>
    <xdr:sp macro="" textlink="">
      <xdr:nvSpPr>
        <xdr:cNvPr id="441" name="テキスト ボックス 440"/>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156211</xdr:rowOff>
    </xdr:from>
    <xdr:to>
      <xdr:col>20</xdr:col>
      <xdr:colOff>209550</xdr:colOff>
      <xdr:row>80</xdr:row>
      <xdr:rowOff>86361</xdr:rowOff>
    </xdr:to>
    <xdr:sp macro="" textlink="">
      <xdr:nvSpPr>
        <xdr:cNvPr id="442" name="円/楕円 441"/>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71138</xdr:rowOff>
    </xdr:from>
    <xdr:ext cx="762000" cy="259045"/>
    <xdr:sp macro="" textlink="">
      <xdr:nvSpPr>
        <xdr:cNvPr id="443" name="テキスト ボックス 442"/>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4" name="円/楕円 44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45" name="テキスト ボックス 44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55100</xdr:rowOff>
    </xdr:from>
    <xdr:to>
      <xdr:col>4</xdr:col>
      <xdr:colOff>1117600</xdr:colOff>
      <xdr:row>17</xdr:row>
      <xdr:rowOff>77557</xdr:rowOff>
    </xdr:to>
    <xdr:cxnSp macro="">
      <xdr:nvCxnSpPr>
        <xdr:cNvPr id="52" name="直線コネクタ 51"/>
        <xdr:cNvCxnSpPr/>
      </xdr:nvCxnSpPr>
      <xdr:spPr bwMode="auto">
        <a:xfrm flipV="1">
          <a:off x="5003800" y="3017375"/>
          <a:ext cx="647700" cy="2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77557</xdr:rowOff>
    </xdr:from>
    <xdr:to>
      <xdr:col>4</xdr:col>
      <xdr:colOff>469900</xdr:colOff>
      <xdr:row>17</xdr:row>
      <xdr:rowOff>87332</xdr:rowOff>
    </xdr:to>
    <xdr:cxnSp macro="">
      <xdr:nvCxnSpPr>
        <xdr:cNvPr id="55" name="直線コネクタ 54"/>
        <xdr:cNvCxnSpPr/>
      </xdr:nvCxnSpPr>
      <xdr:spPr bwMode="auto">
        <a:xfrm flipV="1">
          <a:off x="4305300" y="3039832"/>
          <a:ext cx="698500" cy="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87332</xdr:rowOff>
    </xdr:from>
    <xdr:to>
      <xdr:col>3</xdr:col>
      <xdr:colOff>904875</xdr:colOff>
      <xdr:row>17</xdr:row>
      <xdr:rowOff>111292</xdr:rowOff>
    </xdr:to>
    <xdr:cxnSp macro="">
      <xdr:nvCxnSpPr>
        <xdr:cNvPr id="58" name="直線コネクタ 57"/>
        <xdr:cNvCxnSpPr/>
      </xdr:nvCxnSpPr>
      <xdr:spPr bwMode="auto">
        <a:xfrm flipV="1">
          <a:off x="3606800" y="3049607"/>
          <a:ext cx="698500" cy="2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111292</xdr:rowOff>
    </xdr:from>
    <xdr:to>
      <xdr:col>3</xdr:col>
      <xdr:colOff>206375</xdr:colOff>
      <xdr:row>17</xdr:row>
      <xdr:rowOff>160833</xdr:rowOff>
    </xdr:to>
    <xdr:cxnSp macro="">
      <xdr:nvCxnSpPr>
        <xdr:cNvPr id="61" name="直線コネクタ 60"/>
        <xdr:cNvCxnSpPr/>
      </xdr:nvCxnSpPr>
      <xdr:spPr bwMode="auto">
        <a:xfrm flipV="1">
          <a:off x="2908300" y="3073567"/>
          <a:ext cx="698500" cy="4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4300</xdr:rowOff>
    </xdr:from>
    <xdr:to>
      <xdr:col>5</xdr:col>
      <xdr:colOff>34925</xdr:colOff>
      <xdr:row>17</xdr:row>
      <xdr:rowOff>105900</xdr:rowOff>
    </xdr:to>
    <xdr:sp macro="" textlink="">
      <xdr:nvSpPr>
        <xdr:cNvPr id="71" name="円/楕円 70"/>
        <xdr:cNvSpPr/>
      </xdr:nvSpPr>
      <xdr:spPr bwMode="auto">
        <a:xfrm>
          <a:off x="5600700" y="296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20827</xdr:rowOff>
    </xdr:from>
    <xdr:ext cx="762000" cy="259045"/>
    <xdr:sp macro="" textlink="">
      <xdr:nvSpPr>
        <xdr:cNvPr id="72" name="人口1人当たり決算額の推移該当値テキスト130"/>
        <xdr:cNvSpPr txBox="1"/>
      </xdr:nvSpPr>
      <xdr:spPr>
        <a:xfrm>
          <a:off x="5740400" y="281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26757</xdr:rowOff>
    </xdr:from>
    <xdr:to>
      <xdr:col>4</xdr:col>
      <xdr:colOff>520700</xdr:colOff>
      <xdr:row>17</xdr:row>
      <xdr:rowOff>128357</xdr:rowOff>
    </xdr:to>
    <xdr:sp macro="" textlink="">
      <xdr:nvSpPr>
        <xdr:cNvPr id="73" name="円/楕円 72"/>
        <xdr:cNvSpPr/>
      </xdr:nvSpPr>
      <xdr:spPr bwMode="auto">
        <a:xfrm>
          <a:off x="4953000" y="29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138534</xdr:rowOff>
    </xdr:from>
    <xdr:ext cx="736600" cy="259045"/>
    <xdr:sp macro="" textlink="">
      <xdr:nvSpPr>
        <xdr:cNvPr id="74" name="テキスト ボックス 73"/>
        <xdr:cNvSpPr txBox="1"/>
      </xdr:nvSpPr>
      <xdr:spPr>
        <a:xfrm>
          <a:off x="4622800" y="275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36532</xdr:rowOff>
    </xdr:from>
    <xdr:to>
      <xdr:col>3</xdr:col>
      <xdr:colOff>955675</xdr:colOff>
      <xdr:row>17</xdr:row>
      <xdr:rowOff>138132</xdr:rowOff>
    </xdr:to>
    <xdr:sp macro="" textlink="">
      <xdr:nvSpPr>
        <xdr:cNvPr id="75" name="円/楕円 74"/>
        <xdr:cNvSpPr/>
      </xdr:nvSpPr>
      <xdr:spPr bwMode="auto">
        <a:xfrm>
          <a:off x="4254500" y="299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148309</xdr:rowOff>
    </xdr:from>
    <xdr:ext cx="762000" cy="259045"/>
    <xdr:sp macro="" textlink="">
      <xdr:nvSpPr>
        <xdr:cNvPr id="76" name="テキスト ボックス 75"/>
        <xdr:cNvSpPr txBox="1"/>
      </xdr:nvSpPr>
      <xdr:spPr>
        <a:xfrm>
          <a:off x="3924300" y="276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60492</xdr:rowOff>
    </xdr:from>
    <xdr:to>
      <xdr:col>3</xdr:col>
      <xdr:colOff>257175</xdr:colOff>
      <xdr:row>17</xdr:row>
      <xdr:rowOff>162092</xdr:rowOff>
    </xdr:to>
    <xdr:sp macro="" textlink="">
      <xdr:nvSpPr>
        <xdr:cNvPr id="77" name="円/楕円 76"/>
        <xdr:cNvSpPr/>
      </xdr:nvSpPr>
      <xdr:spPr bwMode="auto">
        <a:xfrm>
          <a:off x="3556000" y="302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819</xdr:rowOff>
    </xdr:from>
    <xdr:ext cx="762000" cy="259045"/>
    <xdr:sp macro="" textlink="">
      <xdr:nvSpPr>
        <xdr:cNvPr id="78" name="テキスト ボックス 77"/>
        <xdr:cNvSpPr txBox="1"/>
      </xdr:nvSpPr>
      <xdr:spPr>
        <a:xfrm>
          <a:off x="3225800" y="27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110033</xdr:rowOff>
    </xdr:from>
    <xdr:to>
      <xdr:col>2</xdr:col>
      <xdr:colOff>692150</xdr:colOff>
      <xdr:row>18</xdr:row>
      <xdr:rowOff>40183</xdr:rowOff>
    </xdr:to>
    <xdr:sp macro="" textlink="">
      <xdr:nvSpPr>
        <xdr:cNvPr id="79" name="円/楕円 78"/>
        <xdr:cNvSpPr/>
      </xdr:nvSpPr>
      <xdr:spPr bwMode="auto">
        <a:xfrm>
          <a:off x="2857500" y="307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50360</xdr:rowOff>
    </xdr:from>
    <xdr:ext cx="762000" cy="259045"/>
    <xdr:sp macro="" textlink="">
      <xdr:nvSpPr>
        <xdr:cNvPr id="80" name="テキスト ボックス 79"/>
        <xdr:cNvSpPr txBox="1"/>
      </xdr:nvSpPr>
      <xdr:spPr>
        <a:xfrm>
          <a:off x="2527300" y="28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11165</xdr:rowOff>
    </xdr:from>
    <xdr:to>
      <xdr:col>4</xdr:col>
      <xdr:colOff>1117600</xdr:colOff>
      <xdr:row>37</xdr:row>
      <xdr:rowOff>28081</xdr:rowOff>
    </xdr:to>
    <xdr:cxnSp macro="">
      <xdr:nvCxnSpPr>
        <xdr:cNvPr id="115" name="直線コネクタ 114"/>
        <xdr:cNvCxnSpPr/>
      </xdr:nvCxnSpPr>
      <xdr:spPr bwMode="auto">
        <a:xfrm>
          <a:off x="5003800" y="7135865"/>
          <a:ext cx="6477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30008</xdr:rowOff>
    </xdr:from>
    <xdr:to>
      <xdr:col>4</xdr:col>
      <xdr:colOff>469900</xdr:colOff>
      <xdr:row>37</xdr:row>
      <xdr:rowOff>11165</xdr:rowOff>
    </xdr:to>
    <xdr:cxnSp macro="">
      <xdr:nvCxnSpPr>
        <xdr:cNvPr id="118" name="直線コネクタ 117"/>
        <xdr:cNvCxnSpPr/>
      </xdr:nvCxnSpPr>
      <xdr:spPr bwMode="auto">
        <a:xfrm>
          <a:off x="4305300" y="6983258"/>
          <a:ext cx="698500" cy="15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170434</xdr:rowOff>
    </xdr:from>
    <xdr:to>
      <xdr:col>3</xdr:col>
      <xdr:colOff>904875</xdr:colOff>
      <xdr:row>36</xdr:row>
      <xdr:rowOff>30008</xdr:rowOff>
    </xdr:to>
    <xdr:cxnSp macro="">
      <xdr:nvCxnSpPr>
        <xdr:cNvPr id="121" name="直線コネクタ 120"/>
        <xdr:cNvCxnSpPr/>
      </xdr:nvCxnSpPr>
      <xdr:spPr bwMode="auto">
        <a:xfrm>
          <a:off x="3606800" y="6780784"/>
          <a:ext cx="698500" cy="20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118118</xdr:rowOff>
    </xdr:from>
    <xdr:to>
      <xdr:col>3</xdr:col>
      <xdr:colOff>206375</xdr:colOff>
      <xdr:row>35</xdr:row>
      <xdr:rowOff>170434</xdr:rowOff>
    </xdr:to>
    <xdr:cxnSp macro="">
      <xdr:nvCxnSpPr>
        <xdr:cNvPr id="124" name="直線コネクタ 123"/>
        <xdr:cNvCxnSpPr/>
      </xdr:nvCxnSpPr>
      <xdr:spPr bwMode="auto">
        <a:xfrm>
          <a:off x="2908300" y="6728468"/>
          <a:ext cx="698500" cy="5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148731</xdr:rowOff>
    </xdr:from>
    <xdr:to>
      <xdr:col>5</xdr:col>
      <xdr:colOff>34925</xdr:colOff>
      <xdr:row>37</xdr:row>
      <xdr:rowOff>78881</xdr:rowOff>
    </xdr:to>
    <xdr:sp macro="" textlink="">
      <xdr:nvSpPr>
        <xdr:cNvPr id="134" name="円/楕円 133"/>
        <xdr:cNvSpPr/>
      </xdr:nvSpPr>
      <xdr:spPr bwMode="auto">
        <a:xfrm>
          <a:off x="5600700" y="71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120808</xdr:rowOff>
    </xdr:from>
    <xdr:ext cx="762000" cy="259045"/>
    <xdr:sp macro="" textlink="">
      <xdr:nvSpPr>
        <xdr:cNvPr id="135" name="人口1人当たり決算額の推移該当値テキスト445"/>
        <xdr:cNvSpPr txBox="1"/>
      </xdr:nvSpPr>
      <xdr:spPr>
        <a:xfrm>
          <a:off x="57404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131815</xdr:rowOff>
    </xdr:from>
    <xdr:to>
      <xdr:col>4</xdr:col>
      <xdr:colOff>520700</xdr:colOff>
      <xdr:row>37</xdr:row>
      <xdr:rowOff>61965</xdr:rowOff>
    </xdr:to>
    <xdr:sp macro="" textlink="">
      <xdr:nvSpPr>
        <xdr:cNvPr id="136" name="円/楕円 135"/>
        <xdr:cNvSpPr/>
      </xdr:nvSpPr>
      <xdr:spPr bwMode="auto">
        <a:xfrm>
          <a:off x="4953000" y="708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46742</xdr:rowOff>
    </xdr:from>
    <xdr:ext cx="736600" cy="259045"/>
    <xdr:sp macro="" textlink="">
      <xdr:nvSpPr>
        <xdr:cNvPr id="137" name="テキスト ボックス 136"/>
        <xdr:cNvSpPr txBox="1"/>
      </xdr:nvSpPr>
      <xdr:spPr>
        <a:xfrm>
          <a:off x="4622800" y="71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322108</xdr:rowOff>
    </xdr:from>
    <xdr:to>
      <xdr:col>3</xdr:col>
      <xdr:colOff>955675</xdr:colOff>
      <xdr:row>36</xdr:row>
      <xdr:rowOff>80808</xdr:rowOff>
    </xdr:to>
    <xdr:sp macro="" textlink="">
      <xdr:nvSpPr>
        <xdr:cNvPr id="138" name="円/楕円 137"/>
        <xdr:cNvSpPr/>
      </xdr:nvSpPr>
      <xdr:spPr bwMode="auto">
        <a:xfrm>
          <a:off x="4254500" y="693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65585</xdr:rowOff>
    </xdr:from>
    <xdr:ext cx="762000" cy="259045"/>
    <xdr:sp macro="" textlink="">
      <xdr:nvSpPr>
        <xdr:cNvPr id="139" name="テキスト ボックス 138"/>
        <xdr:cNvSpPr txBox="1"/>
      </xdr:nvSpPr>
      <xdr:spPr>
        <a:xfrm>
          <a:off x="3924300" y="70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119634</xdr:rowOff>
    </xdr:from>
    <xdr:to>
      <xdr:col>3</xdr:col>
      <xdr:colOff>257175</xdr:colOff>
      <xdr:row>35</xdr:row>
      <xdr:rowOff>221234</xdr:rowOff>
    </xdr:to>
    <xdr:sp macro="" textlink="">
      <xdr:nvSpPr>
        <xdr:cNvPr id="140" name="円/楕円 139"/>
        <xdr:cNvSpPr/>
      </xdr:nvSpPr>
      <xdr:spPr bwMode="auto">
        <a:xfrm>
          <a:off x="3556000" y="672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206011</xdr:rowOff>
    </xdr:from>
    <xdr:ext cx="762000" cy="259045"/>
    <xdr:sp macro="" textlink="">
      <xdr:nvSpPr>
        <xdr:cNvPr id="141" name="テキスト ボックス 140"/>
        <xdr:cNvSpPr txBox="1"/>
      </xdr:nvSpPr>
      <xdr:spPr>
        <a:xfrm>
          <a:off x="3225800" y="68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67318</xdr:rowOff>
    </xdr:from>
    <xdr:to>
      <xdr:col>2</xdr:col>
      <xdr:colOff>692150</xdr:colOff>
      <xdr:row>35</xdr:row>
      <xdr:rowOff>168918</xdr:rowOff>
    </xdr:to>
    <xdr:sp macro="" textlink="">
      <xdr:nvSpPr>
        <xdr:cNvPr id="142" name="円/楕円 141"/>
        <xdr:cNvSpPr/>
      </xdr:nvSpPr>
      <xdr:spPr bwMode="auto">
        <a:xfrm>
          <a:off x="2857500" y="667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153695</xdr:rowOff>
    </xdr:from>
    <xdr:ext cx="762000" cy="259045"/>
    <xdr:sp macro="" textlink="">
      <xdr:nvSpPr>
        <xdr:cNvPr id="143" name="テキスト ボックス 142"/>
        <xdr:cNvSpPr txBox="1"/>
      </xdr:nvSpPr>
      <xdr:spPr>
        <a:xfrm>
          <a:off x="2527300" y="6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財政調整基金については、適切な財源確保と歳出の精査をしたうえで、取崩額を上回る決算剰余金を積み立てたため、前年度比で増加しています。</a:t>
          </a:r>
        </a:p>
        <a:p>
          <a:r>
            <a:rPr kumimoji="1" lang="ja-JP" altLang="en-US" sz="1200">
              <a:latin typeface="ＭＳ ゴシック" pitchFamily="49" charset="-128"/>
              <a:ea typeface="ＭＳ ゴシック" pitchFamily="49" charset="-128"/>
            </a:rPr>
            <a:t>　また、徹底した事務事業の見直しなどにより、実質収支額は継続的に黒字を確保しています。実質単年度収支は、平成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年度繰越財源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震災復興特別交付税等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年度に交付されたこと、繰越事業の不用額などがあり平成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年度の実質収支額が大きかったため、平成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年度はポイントが低下しております。</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一般会計をはじめ、すべての特別会計も黒字でした。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分子の多くを占めている元利償還金は、平成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年度をピークに年々減少しています。</a:t>
          </a:r>
          <a:endParaRPr lang="ja-JP" altLang="ja-JP" sz="1400">
            <a:effectLst/>
          </a:endParaRPr>
        </a:p>
        <a:p>
          <a:pPr rtl="0"/>
          <a:r>
            <a:rPr lang="ja-JP" altLang="ja-JP" sz="1100" b="0" i="0" baseline="0">
              <a:solidFill>
                <a:schemeClr val="dk1"/>
              </a:solidFill>
              <a:effectLst/>
              <a:latin typeface="+mn-lt"/>
              <a:ea typeface="+mn-ea"/>
              <a:cs typeface="+mn-cs"/>
            </a:rPr>
            <a:t>　未償還残高</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2,534</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百万円が臨時財政対策債の未償還額となっていることと、交付税措置のある有利な地方債の借入をしていたため、参入公債費等が多額となっています。</a:t>
          </a:r>
          <a:endParaRPr lang="ja-JP" altLang="ja-JP" sz="1400">
            <a:effectLst/>
          </a:endParaRPr>
        </a:p>
        <a:p>
          <a:pPr rtl="0"/>
          <a:r>
            <a:rPr lang="ja-JP" altLang="ja-JP" sz="1100" b="0" i="0" baseline="0">
              <a:solidFill>
                <a:schemeClr val="dk1"/>
              </a:solidFill>
              <a:effectLst/>
              <a:latin typeface="+mn-lt"/>
              <a:ea typeface="+mn-ea"/>
              <a:cs typeface="+mn-cs"/>
            </a:rPr>
            <a:t>　今後、震災復興事業の進捗状況によっては、地方債の借入額が増加すると思われるため、引き続き地方債の発行は、抑制していきます。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充当可能財源等が多額なのは、一般会計等に係る地方債の現在高</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2,534</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400">
            <a:effectLst/>
          </a:endParaRPr>
        </a:p>
        <a:p>
          <a:pPr rtl="0"/>
          <a:r>
            <a:rPr lang="ja-JP" altLang="ja-JP" sz="1100" b="0" i="0" baseline="0">
              <a:solidFill>
                <a:schemeClr val="dk1"/>
              </a:solidFill>
              <a:effectLst/>
              <a:latin typeface="+mn-lt"/>
              <a:ea typeface="+mn-ea"/>
              <a:cs typeface="+mn-cs"/>
            </a:rPr>
            <a:t>　充当可能基金については、復興交付金等の交付によるもので、後年度、震災復興事業に充当されるため減少します。</a:t>
          </a:r>
          <a:endParaRPr lang="ja-JP" altLang="ja-JP" sz="1400">
            <a:effectLst/>
          </a:endParaRPr>
        </a:p>
        <a:p>
          <a:r>
            <a:rPr lang="ja-JP" altLang="ja-JP" sz="1100" b="0" i="0" baseline="0">
              <a:solidFill>
                <a:schemeClr val="dk1"/>
              </a:solidFill>
              <a:effectLst/>
              <a:latin typeface="+mn-lt"/>
              <a:ea typeface="+mn-ea"/>
              <a:cs typeface="+mn-cs"/>
            </a:rPr>
            <a:t>　今後、老朽施設の改修、改築等より地方債の発行が増加すると見込まれますが、交付税措置のある有利な地方債を活用するなど、引き続き地方債の発行は、抑制していきます。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22376858</v>
      </c>
      <c r="BO4" s="379"/>
      <c r="BP4" s="379"/>
      <c r="BQ4" s="379"/>
      <c r="BR4" s="379"/>
      <c r="BS4" s="379"/>
      <c r="BT4" s="379"/>
      <c r="BU4" s="380"/>
      <c r="BV4" s="378">
        <v>25698605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13.2</v>
      </c>
      <c r="CU4" s="556"/>
      <c r="CV4" s="556"/>
      <c r="CW4" s="556"/>
      <c r="CX4" s="556"/>
      <c r="CY4" s="556"/>
      <c r="CZ4" s="556"/>
      <c r="DA4" s="557"/>
      <c r="DB4" s="555">
        <v>33.700000000000003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18459226</v>
      </c>
      <c r="BO5" s="384"/>
      <c r="BP5" s="384"/>
      <c r="BQ5" s="384"/>
      <c r="BR5" s="384"/>
      <c r="BS5" s="384"/>
      <c r="BT5" s="384"/>
      <c r="BU5" s="385"/>
      <c r="BV5" s="383">
        <v>22997656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99.3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3917632</v>
      </c>
      <c r="BO6" s="384"/>
      <c r="BP6" s="384"/>
      <c r="BQ6" s="384"/>
      <c r="BR6" s="384"/>
      <c r="BS6" s="384"/>
      <c r="BT6" s="384"/>
      <c r="BU6" s="385"/>
      <c r="BV6" s="383">
        <v>2700949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102.4</v>
      </c>
      <c r="CU6" s="530"/>
      <c r="CV6" s="530"/>
      <c r="CW6" s="530"/>
      <c r="CX6" s="530"/>
      <c r="CY6" s="530"/>
      <c r="CZ6" s="530"/>
      <c r="DA6" s="531"/>
      <c r="DB6" s="529">
        <v>99.3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3375965</v>
      </c>
      <c r="BO7" s="384"/>
      <c r="BP7" s="384"/>
      <c r="BQ7" s="384"/>
      <c r="BR7" s="384"/>
      <c r="BS7" s="384"/>
      <c r="BT7" s="384"/>
      <c r="BU7" s="385"/>
      <c r="BV7" s="383">
        <v>1302603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4103021</v>
      </c>
      <c r="CU7" s="384"/>
      <c r="CV7" s="384"/>
      <c r="CW7" s="384"/>
      <c r="CX7" s="384"/>
      <c r="CY7" s="384"/>
      <c r="CZ7" s="384"/>
      <c r="DA7" s="385"/>
      <c r="DB7" s="383">
        <v>4144814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541667</v>
      </c>
      <c r="BO8" s="384"/>
      <c r="BP8" s="384"/>
      <c r="BQ8" s="384"/>
      <c r="BR8" s="384"/>
      <c r="BS8" s="384"/>
      <c r="BT8" s="384"/>
      <c r="BU8" s="385"/>
      <c r="BV8" s="383">
        <v>1398346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20416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-856679</v>
      </c>
      <c r="BO9" s="384"/>
      <c r="BP9" s="384"/>
      <c r="BQ9" s="384"/>
      <c r="BR9" s="384"/>
      <c r="BS9" s="384"/>
      <c r="BT9" s="384"/>
      <c r="BU9" s="385"/>
      <c r="BV9" s="383">
        <v>1167454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3.6</v>
      </c>
      <c r="CU9" s="354"/>
      <c r="CV9" s="354"/>
      <c r="CW9" s="354"/>
      <c r="CX9" s="354"/>
      <c r="CY9" s="354"/>
      <c r="CZ9" s="354"/>
      <c r="DA9" s="355"/>
      <c r="DB9" s="353">
        <v>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21068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699784</v>
      </c>
      <c r="BO10" s="384"/>
      <c r="BP10" s="384"/>
      <c r="BQ10" s="384"/>
      <c r="BR10" s="384"/>
      <c r="BS10" s="384"/>
      <c r="BT10" s="384"/>
      <c r="BU10" s="385"/>
      <c r="BV10" s="383">
        <v>116016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19448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19395</v>
      </c>
      <c r="S13" s="485"/>
      <c r="T13" s="485"/>
      <c r="U13" s="485"/>
      <c r="V13" s="486"/>
      <c r="W13" s="472" t="s">
        <v>123</v>
      </c>
      <c r="X13" s="396"/>
      <c r="Y13" s="396"/>
      <c r="Z13" s="396"/>
      <c r="AA13" s="396"/>
      <c r="AB13" s="397"/>
      <c r="AC13" s="359">
        <v>304</v>
      </c>
      <c r="AD13" s="360"/>
      <c r="AE13" s="360"/>
      <c r="AF13" s="360"/>
      <c r="AG13" s="361"/>
      <c r="AH13" s="359">
        <v>446</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-556895</v>
      </c>
      <c r="BO13" s="384"/>
      <c r="BP13" s="384"/>
      <c r="BQ13" s="384"/>
      <c r="BR13" s="384"/>
      <c r="BS13" s="384"/>
      <c r="BT13" s="384"/>
      <c r="BU13" s="385"/>
      <c r="BV13" s="383">
        <v>1283470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3.2</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19728</v>
      </c>
      <c r="S14" s="485"/>
      <c r="T14" s="485"/>
      <c r="U14" s="485"/>
      <c r="V14" s="486"/>
      <c r="W14" s="487"/>
      <c r="X14" s="399"/>
      <c r="Y14" s="399"/>
      <c r="Z14" s="399"/>
      <c r="AA14" s="399"/>
      <c r="AB14" s="400"/>
      <c r="AC14" s="477">
        <v>3.3</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19669</v>
      </c>
      <c r="S15" s="485"/>
      <c r="T15" s="485"/>
      <c r="U15" s="485"/>
      <c r="V15" s="486"/>
      <c r="W15" s="472" t="s">
        <v>129</v>
      </c>
      <c r="X15" s="396"/>
      <c r="Y15" s="396"/>
      <c r="Z15" s="396"/>
      <c r="AA15" s="396"/>
      <c r="AB15" s="397"/>
      <c r="AC15" s="359">
        <v>2418</v>
      </c>
      <c r="AD15" s="360"/>
      <c r="AE15" s="360"/>
      <c r="AF15" s="360"/>
      <c r="AG15" s="361"/>
      <c r="AH15" s="359">
        <v>3125</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1910545</v>
      </c>
      <c r="BO15" s="379"/>
      <c r="BP15" s="379"/>
      <c r="BQ15" s="379"/>
      <c r="BR15" s="379"/>
      <c r="BS15" s="379"/>
      <c r="BT15" s="379"/>
      <c r="BU15" s="380"/>
      <c r="BV15" s="378">
        <v>1922839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26</v>
      </c>
      <c r="AD16" s="478"/>
      <c r="AE16" s="478"/>
      <c r="AF16" s="478"/>
      <c r="AG16" s="479"/>
      <c r="AH16" s="477">
        <v>30.8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3197502</v>
      </c>
      <c r="BO16" s="384"/>
      <c r="BP16" s="384"/>
      <c r="BQ16" s="384"/>
      <c r="BR16" s="384"/>
      <c r="BS16" s="384"/>
      <c r="BT16" s="384"/>
      <c r="BU16" s="385"/>
      <c r="BV16" s="383">
        <v>3215063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6564</v>
      </c>
      <c r="AD17" s="360"/>
      <c r="AE17" s="360"/>
      <c r="AF17" s="360"/>
      <c r="AG17" s="361"/>
      <c r="AH17" s="359">
        <v>6566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2474355</v>
      </c>
      <c r="BO17" s="384"/>
      <c r="BP17" s="384"/>
      <c r="BQ17" s="384"/>
      <c r="BR17" s="384"/>
      <c r="BS17" s="384"/>
      <c r="BT17" s="384"/>
      <c r="BU17" s="385"/>
      <c r="BV17" s="383">
        <v>2487171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13.19</v>
      </c>
      <c r="M18" s="448"/>
      <c r="N18" s="448"/>
      <c r="O18" s="448"/>
      <c r="P18" s="448"/>
      <c r="Q18" s="448"/>
      <c r="R18" s="449"/>
      <c r="S18" s="449"/>
      <c r="T18" s="449"/>
      <c r="U18" s="449"/>
      <c r="V18" s="450"/>
      <c r="W18" s="464"/>
      <c r="X18" s="465"/>
      <c r="Y18" s="465"/>
      <c r="Z18" s="465"/>
      <c r="AA18" s="465"/>
      <c r="AB18" s="473"/>
      <c r="AC18" s="347">
        <v>70.7</v>
      </c>
      <c r="AD18" s="348"/>
      <c r="AE18" s="348"/>
      <c r="AF18" s="348"/>
      <c r="AG18" s="451"/>
      <c r="AH18" s="347">
        <v>64.7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3801591</v>
      </c>
      <c r="BO18" s="384"/>
      <c r="BP18" s="384"/>
      <c r="BQ18" s="384"/>
      <c r="BR18" s="384"/>
      <c r="BS18" s="384"/>
      <c r="BT18" s="384"/>
      <c r="BU18" s="385"/>
      <c r="BV18" s="383">
        <v>3692347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1548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10234275</v>
      </c>
      <c r="BO19" s="384"/>
      <c r="BP19" s="384"/>
      <c r="BQ19" s="384"/>
      <c r="BR19" s="384"/>
      <c r="BS19" s="384"/>
      <c r="BT19" s="384"/>
      <c r="BU19" s="385"/>
      <c r="BV19" s="383">
        <v>8274728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6415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4558743</v>
      </c>
      <c r="BO23" s="384"/>
      <c r="BP23" s="384"/>
      <c r="BQ23" s="384"/>
      <c r="BR23" s="384"/>
      <c r="BS23" s="384"/>
      <c r="BT23" s="384"/>
      <c r="BU23" s="385"/>
      <c r="BV23" s="383">
        <v>3772948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8050</v>
      </c>
      <c r="R24" s="360"/>
      <c r="S24" s="360"/>
      <c r="T24" s="360"/>
      <c r="U24" s="360"/>
      <c r="V24" s="361"/>
      <c r="W24" s="425"/>
      <c r="X24" s="416"/>
      <c r="Y24" s="417"/>
      <c r="Z24" s="356" t="s">
        <v>152</v>
      </c>
      <c r="AA24" s="357"/>
      <c r="AB24" s="357"/>
      <c r="AC24" s="357"/>
      <c r="AD24" s="357"/>
      <c r="AE24" s="357"/>
      <c r="AF24" s="357"/>
      <c r="AG24" s="358"/>
      <c r="AH24" s="359">
        <v>145</v>
      </c>
      <c r="AI24" s="360"/>
      <c r="AJ24" s="360"/>
      <c r="AK24" s="360"/>
      <c r="AL24" s="361"/>
      <c r="AM24" s="359">
        <v>439930</v>
      </c>
      <c r="AN24" s="360"/>
      <c r="AO24" s="360"/>
      <c r="AP24" s="360"/>
      <c r="AQ24" s="360"/>
      <c r="AR24" s="361"/>
      <c r="AS24" s="359">
        <v>3034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3678711</v>
      </c>
      <c r="BO24" s="384"/>
      <c r="BP24" s="384"/>
      <c r="BQ24" s="384"/>
      <c r="BR24" s="384"/>
      <c r="BS24" s="384"/>
      <c r="BT24" s="384"/>
      <c r="BU24" s="385"/>
      <c r="BV24" s="383">
        <v>2873912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6230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4996217</v>
      </c>
      <c r="BO25" s="379"/>
      <c r="BP25" s="379"/>
      <c r="BQ25" s="379"/>
      <c r="BR25" s="379"/>
      <c r="BS25" s="379"/>
      <c r="BT25" s="379"/>
      <c r="BU25" s="380"/>
      <c r="BV25" s="378">
        <v>9931669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5350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11504</v>
      </c>
      <c r="AN26" s="360"/>
      <c r="AO26" s="360"/>
      <c r="AP26" s="360"/>
      <c r="AQ26" s="360"/>
      <c r="AR26" s="361"/>
      <c r="AS26" s="359">
        <v>2876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3020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218500</v>
      </c>
      <c r="BO27" s="387"/>
      <c r="BP27" s="387"/>
      <c r="BQ27" s="387"/>
      <c r="BR27" s="387"/>
      <c r="BS27" s="387"/>
      <c r="BT27" s="387"/>
      <c r="BU27" s="388"/>
      <c r="BV27" s="386">
        <v>218400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1682600</v>
      </c>
      <c r="BO28" s="379"/>
      <c r="BP28" s="379"/>
      <c r="BQ28" s="379"/>
      <c r="BR28" s="379"/>
      <c r="BS28" s="379"/>
      <c r="BT28" s="379"/>
      <c r="BU28" s="380"/>
      <c r="BV28" s="378">
        <v>1382816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2350</v>
      </c>
      <c r="R29" s="360"/>
      <c r="S29" s="360"/>
      <c r="T29" s="360"/>
      <c r="U29" s="360"/>
      <c r="V29" s="361"/>
      <c r="W29" s="426"/>
      <c r="X29" s="427"/>
      <c r="Y29" s="428"/>
      <c r="Z29" s="356" t="s">
        <v>169</v>
      </c>
      <c r="AA29" s="357"/>
      <c r="AB29" s="357"/>
      <c r="AC29" s="357"/>
      <c r="AD29" s="357"/>
      <c r="AE29" s="357"/>
      <c r="AF29" s="357"/>
      <c r="AG29" s="358"/>
      <c r="AH29" s="359">
        <v>146</v>
      </c>
      <c r="AI29" s="360"/>
      <c r="AJ29" s="360"/>
      <c r="AK29" s="360"/>
      <c r="AL29" s="361"/>
      <c r="AM29" s="359">
        <v>443357</v>
      </c>
      <c r="AN29" s="360"/>
      <c r="AO29" s="360"/>
      <c r="AP29" s="360"/>
      <c r="AQ29" s="360"/>
      <c r="AR29" s="361"/>
      <c r="AS29" s="359">
        <v>3037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24500</v>
      </c>
      <c r="BO29" s="384"/>
      <c r="BP29" s="384"/>
      <c r="BQ29" s="384"/>
      <c r="BR29" s="384"/>
      <c r="BS29" s="384"/>
      <c r="BT29" s="384"/>
      <c r="BU29" s="385"/>
      <c r="BV29" s="383">
        <v>24400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16118969</v>
      </c>
      <c r="BO30" s="387"/>
      <c r="BP30" s="387"/>
      <c r="BQ30" s="387"/>
      <c r="BR30" s="387"/>
      <c r="BS30" s="387"/>
      <c r="BT30" s="387"/>
      <c r="BU30" s="388"/>
      <c r="BV30" s="386">
        <v>19003914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宮城県東部衛生処理組合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塩釜地区消防事務組合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3924</v>
      </c>
      <c r="J41" s="83">
        <v>3948</v>
      </c>
      <c r="K41" s="83">
        <v>3662</v>
      </c>
      <c r="L41" s="83">
        <v>3773</v>
      </c>
      <c r="M41" s="84">
        <v>4559</v>
      </c>
    </row>
    <row r="42" spans="2:13" ht="27.75" customHeight="1">
      <c r="B42" s="1171"/>
      <c r="C42" s="1172"/>
      <c r="D42" s="85"/>
      <c r="E42" s="1175" t="s">
        <v>26</v>
      </c>
      <c r="F42" s="1175"/>
      <c r="G42" s="1175"/>
      <c r="H42" s="1176"/>
      <c r="I42" s="86">
        <v>24</v>
      </c>
      <c r="J42" s="87">
        <v>21</v>
      </c>
      <c r="K42" s="87">
        <v>18</v>
      </c>
      <c r="L42" s="87">
        <v>15</v>
      </c>
      <c r="M42" s="88">
        <v>12</v>
      </c>
    </row>
    <row r="43" spans="2:13" ht="27.75" customHeight="1">
      <c r="B43" s="1171"/>
      <c r="C43" s="1172"/>
      <c r="D43" s="85"/>
      <c r="E43" s="1175" t="s">
        <v>27</v>
      </c>
      <c r="F43" s="1175"/>
      <c r="G43" s="1175"/>
      <c r="H43" s="1176"/>
      <c r="I43" s="86">
        <v>3874</v>
      </c>
      <c r="J43" s="87">
        <v>3853</v>
      </c>
      <c r="K43" s="87">
        <v>3554</v>
      </c>
      <c r="L43" s="87">
        <v>3417</v>
      </c>
      <c r="M43" s="88">
        <v>3268</v>
      </c>
    </row>
    <row r="44" spans="2:13" ht="27.75" customHeight="1">
      <c r="B44" s="1171"/>
      <c r="C44" s="1172"/>
      <c r="D44" s="85"/>
      <c r="E44" s="1175" t="s">
        <v>28</v>
      </c>
      <c r="F44" s="1175"/>
      <c r="G44" s="1175"/>
      <c r="H44" s="1176"/>
      <c r="I44" s="86">
        <v>590</v>
      </c>
      <c r="J44" s="87">
        <v>495</v>
      </c>
      <c r="K44" s="87">
        <v>84</v>
      </c>
      <c r="L44" s="87">
        <v>67</v>
      </c>
      <c r="M44" s="88">
        <v>59</v>
      </c>
    </row>
    <row r="45" spans="2:13" ht="27.75" customHeight="1">
      <c r="B45" s="1171"/>
      <c r="C45" s="1172"/>
      <c r="D45" s="85"/>
      <c r="E45" s="1175" t="s">
        <v>29</v>
      </c>
      <c r="F45" s="1175"/>
      <c r="G45" s="1175"/>
      <c r="H45" s="1176"/>
      <c r="I45" s="86">
        <v>864</v>
      </c>
      <c r="J45" s="87">
        <v>931</v>
      </c>
      <c r="K45" s="87">
        <v>889</v>
      </c>
      <c r="L45" s="87">
        <v>820</v>
      </c>
      <c r="M45" s="88">
        <v>783</v>
      </c>
    </row>
    <row r="46" spans="2:13" ht="27.75" customHeight="1">
      <c r="B46" s="1171"/>
      <c r="C46" s="1172"/>
      <c r="D46" s="85"/>
      <c r="E46" s="1175" t="s">
        <v>30</v>
      </c>
      <c r="F46" s="1175"/>
      <c r="G46" s="1175"/>
      <c r="H46" s="1176"/>
      <c r="I46" s="86" t="s">
        <v>475</v>
      </c>
      <c r="J46" s="87">
        <v>1</v>
      </c>
      <c r="K46" s="87" t="s">
        <v>475</v>
      </c>
      <c r="L46" s="87">
        <v>3</v>
      </c>
      <c r="M46" s="88">
        <v>3</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1900</v>
      </c>
      <c r="J49" s="87">
        <v>2170</v>
      </c>
      <c r="K49" s="87">
        <v>2200</v>
      </c>
      <c r="L49" s="87">
        <v>2319</v>
      </c>
      <c r="M49" s="88">
        <v>2702</v>
      </c>
    </row>
    <row r="50" spans="2:13" ht="27.75" customHeight="1">
      <c r="B50" s="1171"/>
      <c r="C50" s="1172"/>
      <c r="D50" s="85"/>
      <c r="E50" s="1175" t="s">
        <v>35</v>
      </c>
      <c r="F50" s="1175"/>
      <c r="G50" s="1175"/>
      <c r="H50" s="1176"/>
      <c r="I50" s="86">
        <v>1545</v>
      </c>
      <c r="J50" s="87">
        <v>1405</v>
      </c>
      <c r="K50" s="87">
        <v>1224</v>
      </c>
      <c r="L50" s="87">
        <v>1063</v>
      </c>
      <c r="M50" s="88">
        <v>1193</v>
      </c>
    </row>
    <row r="51" spans="2:13" ht="27.75" customHeight="1">
      <c r="B51" s="1173"/>
      <c r="C51" s="1174"/>
      <c r="D51" s="85"/>
      <c r="E51" s="1175" t="s">
        <v>36</v>
      </c>
      <c r="F51" s="1175"/>
      <c r="G51" s="1175"/>
      <c r="H51" s="1176"/>
      <c r="I51" s="86">
        <v>6051</v>
      </c>
      <c r="J51" s="87">
        <v>6089</v>
      </c>
      <c r="K51" s="87">
        <v>6129</v>
      </c>
      <c r="L51" s="87">
        <v>6105</v>
      </c>
      <c r="M51" s="88">
        <v>6282</v>
      </c>
    </row>
    <row r="52" spans="2:13" ht="27.75" customHeight="1" thickBot="1">
      <c r="B52" s="1177" t="s">
        <v>37</v>
      </c>
      <c r="C52" s="1178"/>
      <c r="D52" s="90"/>
      <c r="E52" s="1179" t="s">
        <v>38</v>
      </c>
      <c r="F52" s="1179"/>
      <c r="G52" s="1179"/>
      <c r="H52" s="1180"/>
      <c r="I52" s="91">
        <v>-221</v>
      </c>
      <c r="J52" s="92">
        <v>-416</v>
      </c>
      <c r="K52" s="92">
        <v>-1345</v>
      </c>
      <c r="L52" s="92">
        <v>-1392</v>
      </c>
      <c r="M52" s="93">
        <v>-1494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13888</v>
      </c>
      <c r="E3" s="116"/>
      <c r="F3" s="117">
        <v>49426</v>
      </c>
      <c r="G3" s="118"/>
      <c r="H3" s="119"/>
    </row>
    <row r="4" spans="1:8">
      <c r="A4" s="120"/>
      <c r="B4" s="121"/>
      <c r="C4" s="122"/>
      <c r="D4" s="123">
        <v>13112</v>
      </c>
      <c r="E4" s="124"/>
      <c r="F4" s="125">
        <v>26568</v>
      </c>
      <c r="G4" s="126"/>
      <c r="H4" s="127"/>
    </row>
    <row r="5" spans="1:8">
      <c r="A5" s="108" t="s">
        <v>508</v>
      </c>
      <c r="B5" s="113"/>
      <c r="C5" s="114"/>
      <c r="D5" s="115">
        <v>21806</v>
      </c>
      <c r="E5" s="116"/>
      <c r="F5" s="117">
        <v>42839</v>
      </c>
      <c r="G5" s="118"/>
      <c r="H5" s="119"/>
    </row>
    <row r="6" spans="1:8">
      <c r="A6" s="120"/>
      <c r="B6" s="121"/>
      <c r="C6" s="122"/>
      <c r="D6" s="123">
        <v>5083</v>
      </c>
      <c r="E6" s="124"/>
      <c r="F6" s="125">
        <v>22027</v>
      </c>
      <c r="G6" s="126"/>
      <c r="H6" s="127"/>
    </row>
    <row r="7" spans="1:8">
      <c r="A7" s="108" t="s">
        <v>509</v>
      </c>
      <c r="B7" s="113"/>
      <c r="C7" s="114"/>
      <c r="D7" s="115">
        <v>128860</v>
      </c>
      <c r="E7" s="116"/>
      <c r="F7" s="117">
        <v>46819</v>
      </c>
      <c r="G7" s="118"/>
      <c r="H7" s="119"/>
    </row>
    <row r="8" spans="1:8">
      <c r="A8" s="120"/>
      <c r="B8" s="121"/>
      <c r="C8" s="122"/>
      <c r="D8" s="123">
        <v>49796</v>
      </c>
      <c r="E8" s="124"/>
      <c r="F8" s="125">
        <v>24121</v>
      </c>
      <c r="G8" s="126"/>
      <c r="H8" s="127"/>
    </row>
    <row r="9" spans="1:8">
      <c r="A9" s="108" t="s">
        <v>510</v>
      </c>
      <c r="B9" s="113"/>
      <c r="C9" s="114"/>
      <c r="D9" s="115">
        <v>249807</v>
      </c>
      <c r="E9" s="116"/>
      <c r="F9" s="117">
        <v>53270</v>
      </c>
      <c r="G9" s="118"/>
      <c r="H9" s="119"/>
    </row>
    <row r="10" spans="1:8">
      <c r="A10" s="120"/>
      <c r="B10" s="121"/>
      <c r="C10" s="122"/>
      <c r="D10" s="123">
        <v>10061</v>
      </c>
      <c r="E10" s="124"/>
      <c r="F10" s="125">
        <v>24316</v>
      </c>
      <c r="G10" s="126"/>
      <c r="H10" s="127"/>
    </row>
    <row r="11" spans="1:8">
      <c r="A11" s="108" t="s">
        <v>511</v>
      </c>
      <c r="B11" s="113"/>
      <c r="C11" s="114"/>
      <c r="D11" s="115">
        <v>327055</v>
      </c>
      <c r="E11" s="116"/>
      <c r="F11" s="117">
        <v>53292</v>
      </c>
      <c r="G11" s="118"/>
      <c r="H11" s="119"/>
    </row>
    <row r="12" spans="1:8">
      <c r="A12" s="120"/>
      <c r="B12" s="121"/>
      <c r="C12" s="128"/>
      <c r="D12" s="123">
        <v>17647</v>
      </c>
      <c r="E12" s="124"/>
      <c r="F12" s="125">
        <v>28900</v>
      </c>
      <c r="G12" s="126"/>
      <c r="H12" s="127"/>
    </row>
    <row r="13" spans="1:8">
      <c r="A13" s="108"/>
      <c r="B13" s="113"/>
      <c r="C13" s="129"/>
      <c r="D13" s="130">
        <v>148283</v>
      </c>
      <c r="E13" s="131"/>
      <c r="F13" s="132">
        <v>49129</v>
      </c>
      <c r="G13" s="133"/>
      <c r="H13" s="119"/>
    </row>
    <row r="14" spans="1:8">
      <c r="A14" s="120"/>
      <c r="B14" s="121"/>
      <c r="C14" s="122"/>
      <c r="D14" s="123">
        <v>19140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4.9800000000000004</v>
      </c>
      <c r="C19" s="134">
        <f>ROUND(VALUE(SUBSTITUTE(実質収支比率等に係る経年分析!G$48,"▲","-")),2)</f>
        <v>22.71</v>
      </c>
      <c r="D19" s="134">
        <f>ROUND(VALUE(SUBSTITUTE(実質収支比率等に係る経年分析!H$48,"▲","-")),2)</f>
        <v>5.7</v>
      </c>
      <c r="E19" s="134">
        <f>ROUND(VALUE(SUBSTITUTE(実質収支比率等に係る経年分析!I$48,"▲","-")),2)</f>
        <v>33.74</v>
      </c>
      <c r="F19" s="134">
        <f>ROUND(VALUE(SUBSTITUTE(実質収支比率等に係る経年分析!J$48,"▲","-")),2)</f>
        <v>13.2</v>
      </c>
    </row>
    <row r="20" spans="1:11">
      <c r="A20" s="134" t="s">
        <v>43</v>
      </c>
      <c r="B20" s="134">
        <f>ROUND(VALUE(SUBSTITUTE(実質収支比率等に係る経年分析!F$47,"▲","-")),2)</f>
        <v>28.27</v>
      </c>
      <c r="C20" s="134">
        <f>ROUND(VALUE(SUBSTITUTE(実質収支比率等に係る経年分析!G$47,"▲","-")),2)</f>
        <v>30.57</v>
      </c>
      <c r="D20" s="134">
        <f>ROUND(VALUE(SUBSTITUTE(実質収支比率等に係る経年分析!H$47,"▲","-")),2)</f>
        <v>31.25</v>
      </c>
      <c r="E20" s="134">
        <f>ROUND(VALUE(SUBSTITUTE(実質収支比率等に係る経年分析!I$47,"▲","-")),2)</f>
        <v>33.36</v>
      </c>
      <c r="F20" s="134">
        <f>ROUND(VALUE(SUBSTITUTE(実質収支比率等に係る経年分析!J$47,"▲","-")),2)</f>
        <v>41.01</v>
      </c>
    </row>
    <row r="21" spans="1:11">
      <c r="A21" s="134" t="s">
        <v>44</v>
      </c>
      <c r="B21" s="134">
        <f>IF(ISNUMBER(VALUE(SUBSTITUTE(実質収支比率等に係る経年分析!F$49,"▲","-"))),ROUND(VALUE(SUBSTITUTE(実質収支比率等に係る経年分析!F$49,"▲","-")),2),NA())</f>
        <v>2.9</v>
      </c>
      <c r="C21" s="134">
        <f>IF(ISNUMBER(VALUE(SUBSTITUTE(実質収支比率等に係る経年分析!G$49,"▲","-"))),ROUND(VALUE(SUBSTITUTE(実質収支比率等に係る経年分析!G$49,"▲","-")),2),NA())</f>
        <v>20.25</v>
      </c>
      <c r="D21" s="134">
        <f>IF(ISNUMBER(VALUE(SUBSTITUTE(実質収支比率等に係る経年分析!H$49,"▲","-"))),ROUND(VALUE(SUBSTITUTE(実質収支比率等に係る経年分析!H$49,"▲","-")),2),NA())</f>
        <v>-18.43</v>
      </c>
      <c r="E21" s="134">
        <f>IF(ISNUMBER(VALUE(SUBSTITUTE(実質収支比率等に係る経年分析!I$49,"▲","-"))),ROUND(VALUE(SUBSTITUTE(実質収支比率等に係る経年分析!I$49,"▲","-")),2),NA())</f>
        <v>30.97</v>
      </c>
      <c r="F21" s="134">
        <f>IF(ISNUMBER(VALUE(SUBSTITUTE(実質収支比率等に係る経年分析!J$49,"▲","-"))),ROUND(VALUE(SUBSTITUTE(実質収支比率等に係る経年分析!J$49,"▲","-")),2),NA())</f>
        <v>-13.57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33.049999999999997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523</v>
      </c>
      <c r="E42" s="136"/>
      <c r="F42" s="136"/>
      <c r="G42" s="136">
        <f>'実質公債費比率（分子）の構造'!L$52</f>
        <v>499</v>
      </c>
      <c r="H42" s="136"/>
      <c r="I42" s="136"/>
      <c r="J42" s="136">
        <f>'実質公債費比率（分子）の構造'!M$52</f>
        <v>501</v>
      </c>
      <c r="K42" s="136"/>
      <c r="L42" s="136"/>
      <c r="M42" s="136">
        <f>'実質公債費比率（分子）の構造'!N$52</f>
        <v>522</v>
      </c>
      <c r="N42" s="136"/>
      <c r="O42" s="136"/>
      <c r="P42" s="136">
        <f>'実質公債費比率（分子）の構造'!O$52</f>
        <v>539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26</v>
      </c>
      <c r="C45" s="136"/>
      <c r="D45" s="136"/>
      <c r="E45" s="136">
        <f>'実質公債費比率（分子）の構造'!L$49</f>
        <v>25</v>
      </c>
      <c r="F45" s="136"/>
      <c r="G45" s="136"/>
      <c r="H45" s="136">
        <f>'実質公債費比率（分子）の構造'!M$49</f>
        <v>26</v>
      </c>
      <c r="I45" s="136"/>
      <c r="J45" s="136"/>
      <c r="K45" s="136">
        <f>'実質公債費比率（分子）の構造'!N$49</f>
        <v>25</v>
      </c>
      <c r="L45" s="136"/>
      <c r="M45" s="136"/>
      <c r="N45" s="136">
        <f>'実質公債費比率（分子）の構造'!O$49</f>
        <v>17</v>
      </c>
      <c r="O45" s="136"/>
      <c r="P45" s="136"/>
    </row>
    <row r="46" spans="1:16">
      <c r="A46" s="136" t="s">
        <v>55</v>
      </c>
      <c r="B46" s="136">
        <f>'実質公債費比率（分子）の構造'!K$48</f>
        <v>212</v>
      </c>
      <c r="C46" s="136"/>
      <c r="D46" s="136"/>
      <c r="E46" s="136">
        <f>'実質公債費比率（分子）の構造'!L$48</f>
        <v>233</v>
      </c>
      <c r="F46" s="136"/>
      <c r="G46" s="136"/>
      <c r="H46" s="136">
        <f>'実質公債費比率（分子）の構造'!M$48</f>
        <v>200</v>
      </c>
      <c r="I46" s="136"/>
      <c r="J46" s="136"/>
      <c r="K46" s="136">
        <f>'実質公債費比率（分子）の構造'!N$48</f>
        <v>219</v>
      </c>
      <c r="L46" s="136"/>
      <c r="M46" s="136"/>
      <c r="N46" s="136">
        <f>'実質公債費比率（分子）の構造'!O$48</f>
        <v>232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633</v>
      </c>
      <c r="C49" s="136"/>
      <c r="D49" s="136"/>
      <c r="E49" s="136">
        <f>'実質公債費比率（分子）の構造'!L$45</f>
        <v>547</v>
      </c>
      <c r="F49" s="136"/>
      <c r="G49" s="136"/>
      <c r="H49" s="136">
        <f>'実質公債費比率（分子）の構造'!M$45</f>
        <v>454</v>
      </c>
      <c r="I49" s="136"/>
      <c r="J49" s="136"/>
      <c r="K49" s="136">
        <f>'実質公債費比率（分子）の構造'!N$45</f>
        <v>365</v>
      </c>
      <c r="L49" s="136"/>
      <c r="M49" s="136"/>
      <c r="N49" s="136">
        <f>'実質公債費比率（分子）の構造'!O$45</f>
        <v>366</v>
      </c>
      <c r="O49" s="136"/>
      <c r="P49" s="136"/>
    </row>
    <row r="50" spans="1:16">
      <c r="A50" s="136" t="s">
        <v>59</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309</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79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6051</v>
      </c>
      <c r="E56" s="135"/>
      <c r="F56" s="135"/>
      <c r="G56" s="135">
        <f>'将来負担比率（分子）の構造'!J$51</f>
        <v>6089</v>
      </c>
      <c r="H56" s="135"/>
      <c r="I56" s="135"/>
      <c r="J56" s="135">
        <f>'将来負担比率（分子）の構造'!K$51</f>
        <v>6129</v>
      </c>
      <c r="K56" s="135"/>
      <c r="L56" s="135"/>
      <c r="M56" s="135">
        <f>'将来負担比率（分子）の構造'!L$51</f>
        <v>6105</v>
      </c>
      <c r="N56" s="135"/>
      <c r="O56" s="135"/>
      <c r="P56" s="135">
        <f>'将来負担比率（分子）の構造'!M$51</f>
        <v>6282</v>
      </c>
    </row>
    <row r="57" spans="1:16">
      <c r="A57" s="135" t="s">
        <v>35</v>
      </c>
      <c r="B57" s="135"/>
      <c r="C57" s="135"/>
      <c r="D57" s="135">
        <f>'将来負担比率（分子）の構造'!I$50</f>
        <v>1545</v>
      </c>
      <c r="E57" s="135"/>
      <c r="F57" s="135"/>
      <c r="G57" s="135">
        <f>'将来負担比率（分子）の構造'!J$50</f>
        <v>1405</v>
      </c>
      <c r="H57" s="135"/>
      <c r="I57" s="135"/>
      <c r="J57" s="135">
        <f>'将来負担比率（分子）の構造'!K$50</f>
        <v>1224</v>
      </c>
      <c r="K57" s="135"/>
      <c r="L57" s="135"/>
      <c r="M57" s="135">
        <f>'将来負担比率（分子）の構造'!L$50</f>
        <v>1063</v>
      </c>
      <c r="N57" s="135"/>
      <c r="O57" s="135"/>
      <c r="P57" s="135">
        <f>'将来負担比率（分子）の構造'!M$50</f>
        <v>1193</v>
      </c>
    </row>
    <row r="58" spans="1:16">
      <c r="A58" s="135" t="s">
        <v>34</v>
      </c>
      <c r="B58" s="135"/>
      <c r="C58" s="135"/>
      <c r="D58" s="135">
        <f>'将来負担比率（分子）の構造'!I$49</f>
        <v>1900</v>
      </c>
      <c r="E58" s="135"/>
      <c r="F58" s="135"/>
      <c r="G58" s="135">
        <f>'将来負担比率（分子）の構造'!J$49</f>
        <v>2170</v>
      </c>
      <c r="H58" s="135"/>
      <c r="I58" s="135"/>
      <c r="J58" s="135">
        <f>'将来負担比率（分子）の構造'!K$49</f>
        <v>2200</v>
      </c>
      <c r="K58" s="135"/>
      <c r="L58" s="135"/>
      <c r="M58" s="135">
        <f>'将来負担比率（分子）の構造'!L$49</f>
        <v>2319</v>
      </c>
      <c r="N58" s="135"/>
      <c r="O58" s="135"/>
      <c r="P58" s="135">
        <f>'将来負担比率（分子）の構造'!M$49</f>
        <v>2702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f>'将来負担比率（分子）の構造'!L$46</f>
        <v>3</v>
      </c>
      <c r="L61" s="135"/>
      <c r="M61" s="135"/>
      <c r="N61" s="135">
        <f>'将来負担比率（分子）の構造'!M$46</f>
        <v>3</v>
      </c>
      <c r="O61" s="135"/>
      <c r="P61" s="135"/>
    </row>
    <row r="62" spans="1:16">
      <c r="A62" s="135" t="s">
        <v>29</v>
      </c>
      <c r="B62" s="135">
        <f>'将来負担比率（分子）の構造'!I$45</f>
        <v>864</v>
      </c>
      <c r="C62" s="135"/>
      <c r="D62" s="135"/>
      <c r="E62" s="135">
        <f>'将来負担比率（分子）の構造'!J$45</f>
        <v>931</v>
      </c>
      <c r="F62" s="135"/>
      <c r="G62" s="135"/>
      <c r="H62" s="135">
        <f>'将来負担比率（分子）の構造'!K$45</f>
        <v>889</v>
      </c>
      <c r="I62" s="135"/>
      <c r="J62" s="135"/>
      <c r="K62" s="135">
        <f>'将来負担比率（分子）の構造'!L$45</f>
        <v>820</v>
      </c>
      <c r="L62" s="135"/>
      <c r="M62" s="135"/>
      <c r="N62" s="135">
        <f>'将来負担比率（分子）の構造'!M$45</f>
        <v>783</v>
      </c>
      <c r="O62" s="135"/>
      <c r="P62" s="135"/>
    </row>
    <row r="63" spans="1:16">
      <c r="A63" s="135" t="s">
        <v>28</v>
      </c>
      <c r="B63" s="135">
        <f>'将来負担比率（分子）の構造'!I$44</f>
        <v>590</v>
      </c>
      <c r="C63" s="135"/>
      <c r="D63" s="135"/>
      <c r="E63" s="135">
        <f>'将来負担比率（分子）の構造'!J$44</f>
        <v>495</v>
      </c>
      <c r="F63" s="135"/>
      <c r="G63" s="135"/>
      <c r="H63" s="135">
        <f>'将来負担比率（分子）の構造'!K$44</f>
        <v>84</v>
      </c>
      <c r="I63" s="135"/>
      <c r="J63" s="135"/>
      <c r="K63" s="135">
        <f>'将来負担比率（分子）の構造'!L$44</f>
        <v>67</v>
      </c>
      <c r="L63" s="135"/>
      <c r="M63" s="135"/>
      <c r="N63" s="135">
        <f>'将来負担比率（分子）の構造'!M$44</f>
        <v>59</v>
      </c>
      <c r="O63" s="135"/>
      <c r="P63" s="135"/>
    </row>
    <row r="64" spans="1:16">
      <c r="A64" s="135" t="s">
        <v>27</v>
      </c>
      <c r="B64" s="135">
        <f>'将来負担比率（分子）の構造'!I$43</f>
        <v>3874</v>
      </c>
      <c r="C64" s="135"/>
      <c r="D64" s="135"/>
      <c r="E64" s="135">
        <f>'将来負担比率（分子）の構造'!J$43</f>
        <v>3853</v>
      </c>
      <c r="F64" s="135"/>
      <c r="G64" s="135"/>
      <c r="H64" s="135">
        <f>'将来負担比率（分子）の構造'!K$43</f>
        <v>3554</v>
      </c>
      <c r="I64" s="135"/>
      <c r="J64" s="135"/>
      <c r="K64" s="135">
        <f>'将来負担比率（分子）の構造'!L$43</f>
        <v>3417</v>
      </c>
      <c r="L64" s="135"/>
      <c r="M64" s="135"/>
      <c r="N64" s="135">
        <f>'将来負担比率（分子）の構造'!M$43</f>
        <v>3268</v>
      </c>
      <c r="O64" s="135"/>
      <c r="P64" s="135"/>
    </row>
    <row r="65" spans="1:16">
      <c r="A65" s="135" t="s">
        <v>26</v>
      </c>
      <c r="B65" s="135">
        <f>'将来負担比率（分子）の構造'!I$42</f>
        <v>24</v>
      </c>
      <c r="C65" s="135"/>
      <c r="D65" s="135"/>
      <c r="E65" s="135">
        <f>'将来負担比率（分子）の構造'!J$42</f>
        <v>21</v>
      </c>
      <c r="F65" s="135"/>
      <c r="G65" s="135"/>
      <c r="H65" s="135">
        <f>'将来負担比率（分子）の構造'!K$42</f>
        <v>18</v>
      </c>
      <c r="I65" s="135"/>
      <c r="J65" s="135"/>
      <c r="K65" s="135">
        <f>'将来負担比率（分子）の構造'!L$42</f>
        <v>15</v>
      </c>
      <c r="L65" s="135"/>
      <c r="M65" s="135"/>
      <c r="N65" s="135">
        <f>'将来負担比率（分子）の構造'!M$42</f>
        <v>12</v>
      </c>
      <c r="O65" s="135"/>
      <c r="P65" s="135"/>
    </row>
    <row r="66" spans="1:16">
      <c r="A66" s="135" t="s">
        <v>25</v>
      </c>
      <c r="B66" s="135">
        <f>'将来負担比率（分子）の構造'!I$41</f>
        <v>3924</v>
      </c>
      <c r="C66" s="135"/>
      <c r="D66" s="135"/>
      <c r="E66" s="135">
        <f>'将来負担比率（分子）の構造'!J$41</f>
        <v>3948</v>
      </c>
      <c r="F66" s="135"/>
      <c r="G66" s="135"/>
      <c r="H66" s="135">
        <f>'将来負担比率（分子）の構造'!K$41</f>
        <v>3662</v>
      </c>
      <c r="I66" s="135"/>
      <c r="J66" s="135"/>
      <c r="K66" s="135">
        <f>'将来負担比率（分子）の構造'!L$41</f>
        <v>3773</v>
      </c>
      <c r="L66" s="135"/>
      <c r="M66" s="135"/>
      <c r="N66" s="135">
        <f>'将来負担比率（分子）の構造'!M$41</f>
        <v>4559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2189542</v>
      </c>
      <c r="S5" s="639"/>
      <c r="T5" s="639"/>
      <c r="U5" s="639"/>
      <c r="V5" s="639"/>
      <c r="W5" s="639"/>
      <c r="X5" s="639"/>
      <c r="Y5" s="686"/>
      <c r="Z5" s="699">
        <v>9.8000000000000007</v>
      </c>
      <c r="AA5" s="699"/>
      <c r="AB5" s="699"/>
      <c r="AC5" s="699"/>
      <c r="AD5" s="700">
        <v>2123198</v>
      </c>
      <c r="AE5" s="700"/>
      <c r="AF5" s="700"/>
      <c r="AG5" s="700"/>
      <c r="AH5" s="700"/>
      <c r="AI5" s="700"/>
      <c r="AJ5" s="700"/>
      <c r="AK5" s="700"/>
      <c r="AL5" s="687">
        <v>57.2</v>
      </c>
      <c r="AM5" s="656"/>
      <c r="AN5" s="656"/>
      <c r="AO5" s="688"/>
      <c r="AP5" s="675" t="s">
        <v>207</v>
      </c>
      <c r="AQ5" s="676"/>
      <c r="AR5" s="676"/>
      <c r="AS5" s="676"/>
      <c r="AT5" s="676"/>
      <c r="AU5" s="676"/>
      <c r="AV5" s="676"/>
      <c r="AW5" s="676"/>
      <c r="AX5" s="676"/>
      <c r="AY5" s="676"/>
      <c r="AZ5" s="676"/>
      <c r="BA5" s="676"/>
      <c r="BB5" s="676"/>
      <c r="BC5" s="676"/>
      <c r="BD5" s="676"/>
      <c r="BE5" s="676"/>
      <c r="BF5" s="677"/>
      <c r="BG5" s="588">
        <v>2123198</v>
      </c>
      <c r="BH5" s="589"/>
      <c r="BI5" s="589"/>
      <c r="BJ5" s="589"/>
      <c r="BK5" s="589"/>
      <c r="BL5" s="589"/>
      <c r="BM5" s="589"/>
      <c r="BN5" s="590"/>
      <c r="BO5" s="641">
        <v>97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50851</v>
      </c>
      <c r="S6" s="589"/>
      <c r="T6" s="589"/>
      <c r="U6" s="589"/>
      <c r="V6" s="589"/>
      <c r="W6" s="589"/>
      <c r="X6" s="589"/>
      <c r="Y6" s="590"/>
      <c r="Z6" s="641">
        <v>0.2</v>
      </c>
      <c r="AA6" s="641"/>
      <c r="AB6" s="641"/>
      <c r="AC6" s="641"/>
      <c r="AD6" s="642">
        <v>50851</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2123198</v>
      </c>
      <c r="BH6" s="589"/>
      <c r="BI6" s="589"/>
      <c r="BJ6" s="589"/>
      <c r="BK6" s="589"/>
      <c r="BL6" s="589"/>
      <c r="BM6" s="589"/>
      <c r="BN6" s="590"/>
      <c r="BO6" s="641">
        <v>97</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113764</v>
      </c>
      <c r="CS6" s="589"/>
      <c r="CT6" s="589"/>
      <c r="CU6" s="589"/>
      <c r="CV6" s="589"/>
      <c r="CW6" s="589"/>
      <c r="CX6" s="589"/>
      <c r="CY6" s="590"/>
      <c r="CZ6" s="641">
        <v>0.6</v>
      </c>
      <c r="DA6" s="641"/>
      <c r="DB6" s="641"/>
      <c r="DC6" s="641"/>
      <c r="DD6" s="594" t="s">
        <v>208</v>
      </c>
      <c r="DE6" s="589"/>
      <c r="DF6" s="589"/>
      <c r="DG6" s="589"/>
      <c r="DH6" s="589"/>
      <c r="DI6" s="589"/>
      <c r="DJ6" s="589"/>
      <c r="DK6" s="589"/>
      <c r="DL6" s="589"/>
      <c r="DM6" s="589"/>
      <c r="DN6" s="589"/>
      <c r="DO6" s="589"/>
      <c r="DP6" s="590"/>
      <c r="DQ6" s="594">
        <v>113764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3836</v>
      </c>
      <c r="S7" s="589"/>
      <c r="T7" s="589"/>
      <c r="U7" s="589"/>
      <c r="V7" s="589"/>
      <c r="W7" s="589"/>
      <c r="X7" s="589"/>
      <c r="Y7" s="590"/>
      <c r="Z7" s="641">
        <v>0</v>
      </c>
      <c r="AA7" s="641"/>
      <c r="AB7" s="641"/>
      <c r="AC7" s="641"/>
      <c r="AD7" s="642">
        <v>3836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858443</v>
      </c>
      <c r="BH7" s="589"/>
      <c r="BI7" s="589"/>
      <c r="BJ7" s="589"/>
      <c r="BK7" s="589"/>
      <c r="BL7" s="589"/>
      <c r="BM7" s="589"/>
      <c r="BN7" s="590"/>
      <c r="BO7" s="641">
        <v>39.200000000000003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5940887</v>
      </c>
      <c r="CS7" s="589"/>
      <c r="CT7" s="589"/>
      <c r="CU7" s="589"/>
      <c r="CV7" s="589"/>
      <c r="CW7" s="589"/>
      <c r="CX7" s="589"/>
      <c r="CY7" s="590"/>
      <c r="CZ7" s="641">
        <v>32.200000000000003</v>
      </c>
      <c r="DA7" s="641"/>
      <c r="DB7" s="641"/>
      <c r="DC7" s="641"/>
      <c r="DD7" s="594">
        <v>246419</v>
      </c>
      <c r="DE7" s="589"/>
      <c r="DF7" s="589"/>
      <c r="DG7" s="589"/>
      <c r="DH7" s="589"/>
      <c r="DI7" s="589"/>
      <c r="DJ7" s="589"/>
      <c r="DK7" s="589"/>
      <c r="DL7" s="589"/>
      <c r="DM7" s="589"/>
      <c r="DN7" s="589"/>
      <c r="DO7" s="589"/>
      <c r="DP7" s="590"/>
      <c r="DQ7" s="594">
        <v>1685153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9617</v>
      </c>
      <c r="S8" s="589"/>
      <c r="T8" s="589"/>
      <c r="U8" s="589"/>
      <c r="V8" s="589"/>
      <c r="W8" s="589"/>
      <c r="X8" s="589"/>
      <c r="Y8" s="590"/>
      <c r="Z8" s="641">
        <v>0</v>
      </c>
      <c r="AA8" s="641"/>
      <c r="AB8" s="641"/>
      <c r="AC8" s="641"/>
      <c r="AD8" s="642">
        <v>9617</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32357</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1761736</v>
      </c>
      <c r="CS8" s="589"/>
      <c r="CT8" s="589"/>
      <c r="CU8" s="589"/>
      <c r="CV8" s="589"/>
      <c r="CW8" s="589"/>
      <c r="CX8" s="589"/>
      <c r="CY8" s="590"/>
      <c r="CZ8" s="641">
        <v>9.5</v>
      </c>
      <c r="DA8" s="641"/>
      <c r="DB8" s="641"/>
      <c r="DC8" s="641"/>
      <c r="DD8" s="594">
        <v>4052</v>
      </c>
      <c r="DE8" s="589"/>
      <c r="DF8" s="589"/>
      <c r="DG8" s="589"/>
      <c r="DH8" s="589"/>
      <c r="DI8" s="589"/>
      <c r="DJ8" s="589"/>
      <c r="DK8" s="589"/>
      <c r="DL8" s="589"/>
      <c r="DM8" s="589"/>
      <c r="DN8" s="589"/>
      <c r="DO8" s="589"/>
      <c r="DP8" s="590"/>
      <c r="DQ8" s="594">
        <v>1005056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5334</v>
      </c>
      <c r="S9" s="589"/>
      <c r="T9" s="589"/>
      <c r="U9" s="589"/>
      <c r="V9" s="589"/>
      <c r="W9" s="589"/>
      <c r="X9" s="589"/>
      <c r="Y9" s="590"/>
      <c r="Z9" s="641">
        <v>0</v>
      </c>
      <c r="AA9" s="641"/>
      <c r="AB9" s="641"/>
      <c r="AC9" s="641"/>
      <c r="AD9" s="642">
        <v>5334</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772633</v>
      </c>
      <c r="BH9" s="589"/>
      <c r="BI9" s="589"/>
      <c r="BJ9" s="589"/>
      <c r="BK9" s="589"/>
      <c r="BL9" s="589"/>
      <c r="BM9" s="589"/>
      <c r="BN9" s="590"/>
      <c r="BO9" s="641">
        <v>35.299999999999997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708562</v>
      </c>
      <c r="CS9" s="589"/>
      <c r="CT9" s="589"/>
      <c r="CU9" s="589"/>
      <c r="CV9" s="589"/>
      <c r="CW9" s="589"/>
      <c r="CX9" s="589"/>
      <c r="CY9" s="590"/>
      <c r="CZ9" s="641">
        <v>3.8</v>
      </c>
      <c r="DA9" s="641"/>
      <c r="DB9" s="641"/>
      <c r="DC9" s="641"/>
      <c r="DD9" s="594">
        <v>214487</v>
      </c>
      <c r="DE9" s="589"/>
      <c r="DF9" s="589"/>
      <c r="DG9" s="589"/>
      <c r="DH9" s="589"/>
      <c r="DI9" s="589"/>
      <c r="DJ9" s="589"/>
      <c r="DK9" s="589"/>
      <c r="DL9" s="589"/>
      <c r="DM9" s="589"/>
      <c r="DN9" s="589"/>
      <c r="DO9" s="589"/>
      <c r="DP9" s="590"/>
      <c r="DQ9" s="594">
        <v>461770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175701</v>
      </c>
      <c r="S10" s="589"/>
      <c r="T10" s="589"/>
      <c r="U10" s="589"/>
      <c r="V10" s="589"/>
      <c r="W10" s="589"/>
      <c r="X10" s="589"/>
      <c r="Y10" s="590"/>
      <c r="Z10" s="641">
        <v>0.8</v>
      </c>
      <c r="AA10" s="641"/>
      <c r="AB10" s="641"/>
      <c r="AC10" s="641"/>
      <c r="AD10" s="642">
        <v>175701</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30013</v>
      </c>
      <c r="BH10" s="589"/>
      <c r="BI10" s="589"/>
      <c r="BJ10" s="589"/>
      <c r="BK10" s="589"/>
      <c r="BL10" s="589"/>
      <c r="BM10" s="589"/>
      <c r="BN10" s="590"/>
      <c r="BO10" s="641">
        <v>1.4</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203246</v>
      </c>
      <c r="CS10" s="589"/>
      <c r="CT10" s="589"/>
      <c r="CU10" s="589"/>
      <c r="CV10" s="589"/>
      <c r="CW10" s="589"/>
      <c r="CX10" s="589"/>
      <c r="CY10" s="590"/>
      <c r="CZ10" s="641">
        <v>1.1000000000000001</v>
      </c>
      <c r="DA10" s="641"/>
      <c r="DB10" s="641"/>
      <c r="DC10" s="641"/>
      <c r="DD10" s="594" t="s">
        <v>111</v>
      </c>
      <c r="DE10" s="589"/>
      <c r="DF10" s="589"/>
      <c r="DG10" s="589"/>
      <c r="DH10" s="589"/>
      <c r="DI10" s="589"/>
      <c r="DJ10" s="589"/>
      <c r="DK10" s="589"/>
      <c r="DL10" s="589"/>
      <c r="DM10" s="589"/>
      <c r="DN10" s="589"/>
      <c r="DO10" s="589"/>
      <c r="DP10" s="590"/>
      <c r="DQ10" s="594">
        <v>11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23440</v>
      </c>
      <c r="BH11" s="589"/>
      <c r="BI11" s="589"/>
      <c r="BJ11" s="589"/>
      <c r="BK11" s="589"/>
      <c r="BL11" s="589"/>
      <c r="BM11" s="589"/>
      <c r="BN11" s="590"/>
      <c r="BO11" s="641">
        <v>1.1000000000000001</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304904</v>
      </c>
      <c r="CS11" s="589"/>
      <c r="CT11" s="589"/>
      <c r="CU11" s="589"/>
      <c r="CV11" s="589"/>
      <c r="CW11" s="589"/>
      <c r="CX11" s="589"/>
      <c r="CY11" s="590"/>
      <c r="CZ11" s="641">
        <v>1.7</v>
      </c>
      <c r="DA11" s="641"/>
      <c r="DB11" s="641"/>
      <c r="DC11" s="641"/>
      <c r="DD11" s="594">
        <v>218218</v>
      </c>
      <c r="DE11" s="589"/>
      <c r="DF11" s="589"/>
      <c r="DG11" s="589"/>
      <c r="DH11" s="589"/>
      <c r="DI11" s="589"/>
      <c r="DJ11" s="589"/>
      <c r="DK11" s="589"/>
      <c r="DL11" s="589"/>
      <c r="DM11" s="589"/>
      <c r="DN11" s="589"/>
      <c r="DO11" s="589"/>
      <c r="DP11" s="590"/>
      <c r="DQ11" s="594">
        <v>168903</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1134263</v>
      </c>
      <c r="BH12" s="589"/>
      <c r="BI12" s="589"/>
      <c r="BJ12" s="589"/>
      <c r="BK12" s="589"/>
      <c r="BL12" s="589"/>
      <c r="BM12" s="589"/>
      <c r="BN12" s="590"/>
      <c r="BO12" s="641">
        <v>51.8</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54294</v>
      </c>
      <c r="CS12" s="589"/>
      <c r="CT12" s="589"/>
      <c r="CU12" s="589"/>
      <c r="CV12" s="589"/>
      <c r="CW12" s="589"/>
      <c r="CX12" s="589"/>
      <c r="CY12" s="590"/>
      <c r="CZ12" s="641">
        <v>0.3</v>
      </c>
      <c r="DA12" s="641"/>
      <c r="DB12" s="641"/>
      <c r="DC12" s="641"/>
      <c r="DD12" s="594" t="s">
        <v>111</v>
      </c>
      <c r="DE12" s="589"/>
      <c r="DF12" s="589"/>
      <c r="DG12" s="589"/>
      <c r="DH12" s="589"/>
      <c r="DI12" s="589"/>
      <c r="DJ12" s="589"/>
      <c r="DK12" s="589"/>
      <c r="DL12" s="589"/>
      <c r="DM12" s="589"/>
      <c r="DN12" s="589"/>
      <c r="DO12" s="589"/>
      <c r="DP12" s="590"/>
      <c r="DQ12" s="594">
        <v>23883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8906</v>
      </c>
      <c r="S13" s="589"/>
      <c r="T13" s="589"/>
      <c r="U13" s="589"/>
      <c r="V13" s="589"/>
      <c r="W13" s="589"/>
      <c r="X13" s="589"/>
      <c r="Y13" s="590"/>
      <c r="Z13" s="641">
        <v>0</v>
      </c>
      <c r="AA13" s="641"/>
      <c r="AB13" s="641"/>
      <c r="AC13" s="641"/>
      <c r="AD13" s="642">
        <v>8906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1131122</v>
      </c>
      <c r="BH13" s="589"/>
      <c r="BI13" s="589"/>
      <c r="BJ13" s="589"/>
      <c r="BK13" s="589"/>
      <c r="BL13" s="589"/>
      <c r="BM13" s="589"/>
      <c r="BN13" s="590"/>
      <c r="BO13" s="641">
        <v>51.7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5936365</v>
      </c>
      <c r="CS13" s="589"/>
      <c r="CT13" s="589"/>
      <c r="CU13" s="589"/>
      <c r="CV13" s="589"/>
      <c r="CW13" s="589"/>
      <c r="CX13" s="589"/>
      <c r="CY13" s="590"/>
      <c r="CZ13" s="641">
        <v>32.200000000000003</v>
      </c>
      <c r="DA13" s="641"/>
      <c r="DB13" s="641"/>
      <c r="DC13" s="641"/>
      <c r="DD13" s="594">
        <v>4683058</v>
      </c>
      <c r="DE13" s="589"/>
      <c r="DF13" s="589"/>
      <c r="DG13" s="589"/>
      <c r="DH13" s="589"/>
      <c r="DI13" s="589"/>
      <c r="DJ13" s="589"/>
      <c r="DK13" s="589"/>
      <c r="DL13" s="589"/>
      <c r="DM13" s="589"/>
      <c r="DN13" s="589"/>
      <c r="DO13" s="589"/>
      <c r="DP13" s="590"/>
      <c r="DQ13" s="594">
        <v>959699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39388</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958313</v>
      </c>
      <c r="CS14" s="589"/>
      <c r="CT14" s="589"/>
      <c r="CU14" s="589"/>
      <c r="CV14" s="589"/>
      <c r="CW14" s="589"/>
      <c r="CX14" s="589"/>
      <c r="CY14" s="590"/>
      <c r="CZ14" s="641">
        <v>5.2</v>
      </c>
      <c r="DA14" s="641"/>
      <c r="DB14" s="641"/>
      <c r="DC14" s="641"/>
      <c r="DD14" s="594">
        <v>595385</v>
      </c>
      <c r="DE14" s="589"/>
      <c r="DF14" s="589"/>
      <c r="DG14" s="589"/>
      <c r="DH14" s="589"/>
      <c r="DI14" s="589"/>
      <c r="DJ14" s="589"/>
      <c r="DK14" s="589"/>
      <c r="DL14" s="589"/>
      <c r="DM14" s="589"/>
      <c r="DN14" s="589"/>
      <c r="DO14" s="589"/>
      <c r="DP14" s="590"/>
      <c r="DQ14" s="594">
        <v>573347</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8913</v>
      </c>
      <c r="S15" s="589"/>
      <c r="T15" s="589"/>
      <c r="U15" s="589"/>
      <c r="V15" s="589"/>
      <c r="W15" s="589"/>
      <c r="X15" s="589"/>
      <c r="Y15" s="590"/>
      <c r="Z15" s="641">
        <v>0</v>
      </c>
      <c r="AA15" s="641"/>
      <c r="AB15" s="641"/>
      <c r="AC15" s="641"/>
      <c r="AD15" s="642">
        <v>8913</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91104</v>
      </c>
      <c r="BH15" s="589"/>
      <c r="BI15" s="589"/>
      <c r="BJ15" s="589"/>
      <c r="BK15" s="589"/>
      <c r="BL15" s="589"/>
      <c r="BM15" s="589"/>
      <c r="BN15" s="590"/>
      <c r="BO15" s="641">
        <v>4.2</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1139686</v>
      </c>
      <c r="CS15" s="589"/>
      <c r="CT15" s="589"/>
      <c r="CU15" s="589"/>
      <c r="CV15" s="589"/>
      <c r="CW15" s="589"/>
      <c r="CX15" s="589"/>
      <c r="CY15" s="590"/>
      <c r="CZ15" s="641">
        <v>6.2</v>
      </c>
      <c r="DA15" s="641"/>
      <c r="DB15" s="641"/>
      <c r="DC15" s="641"/>
      <c r="DD15" s="594">
        <v>398947</v>
      </c>
      <c r="DE15" s="589"/>
      <c r="DF15" s="589"/>
      <c r="DG15" s="589"/>
      <c r="DH15" s="589"/>
      <c r="DI15" s="589"/>
      <c r="DJ15" s="589"/>
      <c r="DK15" s="589"/>
      <c r="DL15" s="589"/>
      <c r="DM15" s="589"/>
      <c r="DN15" s="589"/>
      <c r="DO15" s="589"/>
      <c r="DP15" s="590"/>
      <c r="DQ15" s="594">
        <v>693533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2746940</v>
      </c>
      <c r="S16" s="589"/>
      <c r="T16" s="589"/>
      <c r="U16" s="589"/>
      <c r="V16" s="589"/>
      <c r="W16" s="589"/>
      <c r="X16" s="589"/>
      <c r="Y16" s="590"/>
      <c r="Z16" s="641">
        <v>12.3</v>
      </c>
      <c r="AA16" s="641"/>
      <c r="AB16" s="641"/>
      <c r="AC16" s="641"/>
      <c r="AD16" s="642">
        <v>1286957</v>
      </c>
      <c r="AE16" s="642"/>
      <c r="AF16" s="642"/>
      <c r="AG16" s="642"/>
      <c r="AH16" s="642"/>
      <c r="AI16" s="642"/>
      <c r="AJ16" s="642"/>
      <c r="AK16" s="642"/>
      <c r="AL16" s="611">
        <v>34.700000000000003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971870</v>
      </c>
      <c r="CS16" s="589"/>
      <c r="CT16" s="589"/>
      <c r="CU16" s="589"/>
      <c r="CV16" s="589"/>
      <c r="CW16" s="589"/>
      <c r="CX16" s="589"/>
      <c r="CY16" s="590"/>
      <c r="CZ16" s="641">
        <v>5.3</v>
      </c>
      <c r="DA16" s="641"/>
      <c r="DB16" s="641"/>
      <c r="DC16" s="641"/>
      <c r="DD16" s="594" t="s">
        <v>111</v>
      </c>
      <c r="DE16" s="589"/>
      <c r="DF16" s="589"/>
      <c r="DG16" s="589"/>
      <c r="DH16" s="589"/>
      <c r="DI16" s="589"/>
      <c r="DJ16" s="589"/>
      <c r="DK16" s="589"/>
      <c r="DL16" s="589"/>
      <c r="DM16" s="589"/>
      <c r="DN16" s="589"/>
      <c r="DO16" s="589"/>
      <c r="DP16" s="590"/>
      <c r="DQ16" s="594">
        <v>267232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1286957</v>
      </c>
      <c r="S17" s="589"/>
      <c r="T17" s="589"/>
      <c r="U17" s="589"/>
      <c r="V17" s="589"/>
      <c r="W17" s="589"/>
      <c r="X17" s="589"/>
      <c r="Y17" s="590"/>
      <c r="Z17" s="641">
        <v>5.8</v>
      </c>
      <c r="AA17" s="641"/>
      <c r="AB17" s="641"/>
      <c r="AC17" s="641"/>
      <c r="AD17" s="642">
        <v>1286957</v>
      </c>
      <c r="AE17" s="642"/>
      <c r="AF17" s="642"/>
      <c r="AG17" s="642"/>
      <c r="AH17" s="642"/>
      <c r="AI17" s="642"/>
      <c r="AJ17" s="642"/>
      <c r="AK17" s="642"/>
      <c r="AL17" s="611">
        <v>34.700000000000003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365599</v>
      </c>
      <c r="CS17" s="589"/>
      <c r="CT17" s="589"/>
      <c r="CU17" s="589"/>
      <c r="CV17" s="589"/>
      <c r="CW17" s="589"/>
      <c r="CX17" s="589"/>
      <c r="CY17" s="590"/>
      <c r="CZ17" s="641">
        <v>2</v>
      </c>
      <c r="DA17" s="641"/>
      <c r="DB17" s="641"/>
      <c r="DC17" s="641"/>
      <c r="DD17" s="594" t="s">
        <v>111</v>
      </c>
      <c r="DE17" s="589"/>
      <c r="DF17" s="589"/>
      <c r="DG17" s="589"/>
      <c r="DH17" s="589"/>
      <c r="DI17" s="589"/>
      <c r="DJ17" s="589"/>
      <c r="DK17" s="589"/>
      <c r="DL17" s="589"/>
      <c r="DM17" s="589"/>
      <c r="DN17" s="589"/>
      <c r="DO17" s="589"/>
      <c r="DP17" s="590"/>
      <c r="DQ17" s="594">
        <v>364292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139220</v>
      </c>
      <c r="S18" s="589"/>
      <c r="T18" s="589"/>
      <c r="U18" s="589"/>
      <c r="V18" s="589"/>
      <c r="W18" s="589"/>
      <c r="X18" s="589"/>
      <c r="Y18" s="590"/>
      <c r="Z18" s="641">
        <v>0.6</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1320763</v>
      </c>
      <c r="S19" s="589"/>
      <c r="T19" s="589"/>
      <c r="U19" s="589"/>
      <c r="V19" s="589"/>
      <c r="W19" s="589"/>
      <c r="X19" s="589"/>
      <c r="Y19" s="590"/>
      <c r="Z19" s="641">
        <v>5.9</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66344</v>
      </c>
      <c r="BH19" s="589"/>
      <c r="BI19" s="589"/>
      <c r="BJ19" s="589"/>
      <c r="BK19" s="589"/>
      <c r="BL19" s="589"/>
      <c r="BM19" s="589"/>
      <c r="BN19" s="590"/>
      <c r="BO19" s="641">
        <v>3</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5199640</v>
      </c>
      <c r="S20" s="589"/>
      <c r="T20" s="589"/>
      <c r="U20" s="589"/>
      <c r="V20" s="589"/>
      <c r="W20" s="589"/>
      <c r="X20" s="589"/>
      <c r="Y20" s="590"/>
      <c r="Z20" s="641">
        <v>23.2</v>
      </c>
      <c r="AA20" s="641"/>
      <c r="AB20" s="641"/>
      <c r="AC20" s="641"/>
      <c r="AD20" s="642">
        <v>3673313</v>
      </c>
      <c r="AE20" s="642"/>
      <c r="AF20" s="642"/>
      <c r="AG20" s="642"/>
      <c r="AH20" s="642"/>
      <c r="AI20" s="642"/>
      <c r="AJ20" s="642"/>
      <c r="AK20" s="642"/>
      <c r="AL20" s="611">
        <v>98.9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66344</v>
      </c>
      <c r="BH20" s="589"/>
      <c r="BI20" s="589"/>
      <c r="BJ20" s="589"/>
      <c r="BK20" s="589"/>
      <c r="BL20" s="589"/>
      <c r="BM20" s="589"/>
      <c r="BN20" s="590"/>
      <c r="BO20" s="641">
        <v>3</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18459226</v>
      </c>
      <c r="CS20" s="589"/>
      <c r="CT20" s="589"/>
      <c r="CU20" s="589"/>
      <c r="CV20" s="589"/>
      <c r="CW20" s="589"/>
      <c r="CX20" s="589"/>
      <c r="CY20" s="590"/>
      <c r="CZ20" s="641">
        <v>100</v>
      </c>
      <c r="DA20" s="641"/>
      <c r="DB20" s="641"/>
      <c r="DC20" s="641"/>
      <c r="DD20" s="594">
        <v>6360566</v>
      </c>
      <c r="DE20" s="589"/>
      <c r="DF20" s="589"/>
      <c r="DG20" s="589"/>
      <c r="DH20" s="589"/>
      <c r="DI20" s="589"/>
      <c r="DJ20" s="589"/>
      <c r="DK20" s="589"/>
      <c r="DL20" s="589"/>
      <c r="DM20" s="589"/>
      <c r="DN20" s="589"/>
      <c r="DO20" s="589"/>
      <c r="DP20" s="590"/>
      <c r="DQ20" s="594">
        <v>6316643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1590</v>
      </c>
      <c r="S21" s="589"/>
      <c r="T21" s="589"/>
      <c r="U21" s="589"/>
      <c r="V21" s="589"/>
      <c r="W21" s="589"/>
      <c r="X21" s="589"/>
      <c r="Y21" s="590"/>
      <c r="Z21" s="641">
        <v>0</v>
      </c>
      <c r="AA21" s="641"/>
      <c r="AB21" s="641"/>
      <c r="AC21" s="641"/>
      <c r="AD21" s="642">
        <v>1590</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49229</v>
      </c>
      <c r="S23" s="589"/>
      <c r="T23" s="589"/>
      <c r="U23" s="589"/>
      <c r="V23" s="589"/>
      <c r="W23" s="589"/>
      <c r="X23" s="589"/>
      <c r="Y23" s="590"/>
      <c r="Z23" s="641">
        <v>0.2</v>
      </c>
      <c r="AA23" s="641"/>
      <c r="AB23" s="641"/>
      <c r="AC23" s="641"/>
      <c r="AD23" s="642">
        <v>18784</v>
      </c>
      <c r="AE23" s="642"/>
      <c r="AF23" s="642"/>
      <c r="AG23" s="642"/>
      <c r="AH23" s="642"/>
      <c r="AI23" s="642"/>
      <c r="AJ23" s="642"/>
      <c r="AK23" s="642"/>
      <c r="AL23" s="611">
        <v>0.5</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66344</v>
      </c>
      <c r="BH23" s="589"/>
      <c r="BI23" s="589"/>
      <c r="BJ23" s="589"/>
      <c r="BK23" s="589"/>
      <c r="BL23" s="589"/>
      <c r="BM23" s="589"/>
      <c r="BN23" s="590"/>
      <c r="BO23" s="641">
        <v>3</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21394</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2383343</v>
      </c>
      <c r="CS24" s="639"/>
      <c r="CT24" s="639"/>
      <c r="CU24" s="639"/>
      <c r="CV24" s="639"/>
      <c r="CW24" s="639"/>
      <c r="CX24" s="639"/>
      <c r="CY24" s="686"/>
      <c r="CZ24" s="690">
        <v>12.9</v>
      </c>
      <c r="DA24" s="691"/>
      <c r="DB24" s="691"/>
      <c r="DC24" s="692"/>
      <c r="DD24" s="685">
        <v>1743662</v>
      </c>
      <c r="DE24" s="639"/>
      <c r="DF24" s="639"/>
      <c r="DG24" s="639"/>
      <c r="DH24" s="639"/>
      <c r="DI24" s="639"/>
      <c r="DJ24" s="639"/>
      <c r="DK24" s="686"/>
      <c r="DL24" s="685">
        <v>1718243</v>
      </c>
      <c r="DM24" s="639"/>
      <c r="DN24" s="639"/>
      <c r="DO24" s="639"/>
      <c r="DP24" s="639"/>
      <c r="DQ24" s="639"/>
      <c r="DR24" s="639"/>
      <c r="DS24" s="639"/>
      <c r="DT24" s="639"/>
      <c r="DU24" s="639"/>
      <c r="DV24" s="686"/>
      <c r="DW24" s="687">
        <v>42.4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4785821</v>
      </c>
      <c r="S25" s="589"/>
      <c r="T25" s="589"/>
      <c r="U25" s="589"/>
      <c r="V25" s="589"/>
      <c r="W25" s="589"/>
      <c r="X25" s="589"/>
      <c r="Y25" s="590"/>
      <c r="Z25" s="641">
        <v>21.4</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1278465</v>
      </c>
      <c r="CS25" s="607"/>
      <c r="CT25" s="607"/>
      <c r="CU25" s="607"/>
      <c r="CV25" s="607"/>
      <c r="CW25" s="607"/>
      <c r="CX25" s="607"/>
      <c r="CY25" s="608"/>
      <c r="CZ25" s="591">
        <v>6.9</v>
      </c>
      <c r="DA25" s="609"/>
      <c r="DB25" s="609"/>
      <c r="DC25" s="610"/>
      <c r="DD25" s="594">
        <v>1179479</v>
      </c>
      <c r="DE25" s="607"/>
      <c r="DF25" s="607"/>
      <c r="DG25" s="607"/>
      <c r="DH25" s="607"/>
      <c r="DI25" s="607"/>
      <c r="DJ25" s="607"/>
      <c r="DK25" s="608"/>
      <c r="DL25" s="594">
        <v>1157400</v>
      </c>
      <c r="DM25" s="607"/>
      <c r="DN25" s="607"/>
      <c r="DO25" s="607"/>
      <c r="DP25" s="607"/>
      <c r="DQ25" s="607"/>
      <c r="DR25" s="607"/>
      <c r="DS25" s="607"/>
      <c r="DT25" s="607"/>
      <c r="DU25" s="607"/>
      <c r="DV25" s="608"/>
      <c r="DW25" s="611">
        <v>28.5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757720</v>
      </c>
      <c r="CS26" s="589"/>
      <c r="CT26" s="589"/>
      <c r="CU26" s="589"/>
      <c r="CV26" s="589"/>
      <c r="CW26" s="589"/>
      <c r="CX26" s="589"/>
      <c r="CY26" s="590"/>
      <c r="CZ26" s="591">
        <v>4.0999999999999996</v>
      </c>
      <c r="DA26" s="609"/>
      <c r="DB26" s="609"/>
      <c r="DC26" s="610"/>
      <c r="DD26" s="594">
        <v>677239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760129</v>
      </c>
      <c r="S27" s="589"/>
      <c r="T27" s="589"/>
      <c r="U27" s="589"/>
      <c r="V27" s="589"/>
      <c r="W27" s="589"/>
      <c r="X27" s="589"/>
      <c r="Y27" s="590"/>
      <c r="Z27" s="641">
        <v>3.4</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2189542</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739279</v>
      </c>
      <c r="CS27" s="607"/>
      <c r="CT27" s="607"/>
      <c r="CU27" s="607"/>
      <c r="CV27" s="607"/>
      <c r="CW27" s="607"/>
      <c r="CX27" s="607"/>
      <c r="CY27" s="608"/>
      <c r="CZ27" s="591">
        <v>4</v>
      </c>
      <c r="DA27" s="609"/>
      <c r="DB27" s="609"/>
      <c r="DC27" s="610"/>
      <c r="DD27" s="594">
        <v>199891</v>
      </c>
      <c r="DE27" s="607"/>
      <c r="DF27" s="607"/>
      <c r="DG27" s="607"/>
      <c r="DH27" s="607"/>
      <c r="DI27" s="607"/>
      <c r="DJ27" s="607"/>
      <c r="DK27" s="608"/>
      <c r="DL27" s="594">
        <v>199651</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233001</v>
      </c>
      <c r="S28" s="589"/>
      <c r="T28" s="589"/>
      <c r="U28" s="589"/>
      <c r="V28" s="589"/>
      <c r="W28" s="589"/>
      <c r="X28" s="589"/>
      <c r="Y28" s="590"/>
      <c r="Z28" s="641">
        <v>1</v>
      </c>
      <c r="AA28" s="641"/>
      <c r="AB28" s="641"/>
      <c r="AC28" s="641"/>
      <c r="AD28" s="642">
        <v>10786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365599</v>
      </c>
      <c r="CS28" s="589"/>
      <c r="CT28" s="589"/>
      <c r="CU28" s="589"/>
      <c r="CV28" s="589"/>
      <c r="CW28" s="589"/>
      <c r="CX28" s="589"/>
      <c r="CY28" s="590"/>
      <c r="CZ28" s="591">
        <v>2</v>
      </c>
      <c r="DA28" s="609"/>
      <c r="DB28" s="609"/>
      <c r="DC28" s="610"/>
      <c r="DD28" s="594">
        <v>364292</v>
      </c>
      <c r="DE28" s="589"/>
      <c r="DF28" s="589"/>
      <c r="DG28" s="589"/>
      <c r="DH28" s="589"/>
      <c r="DI28" s="589"/>
      <c r="DJ28" s="589"/>
      <c r="DK28" s="590"/>
      <c r="DL28" s="594">
        <v>361192</v>
      </c>
      <c r="DM28" s="589"/>
      <c r="DN28" s="589"/>
      <c r="DO28" s="589"/>
      <c r="DP28" s="589"/>
      <c r="DQ28" s="589"/>
      <c r="DR28" s="589"/>
      <c r="DS28" s="589"/>
      <c r="DT28" s="589"/>
      <c r="DU28" s="589"/>
      <c r="DV28" s="590"/>
      <c r="DW28" s="611">
        <v>8.9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12070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365599</v>
      </c>
      <c r="CS29" s="607"/>
      <c r="CT29" s="607"/>
      <c r="CU29" s="607"/>
      <c r="CV29" s="607"/>
      <c r="CW29" s="607"/>
      <c r="CX29" s="607"/>
      <c r="CY29" s="608"/>
      <c r="CZ29" s="591">
        <v>2</v>
      </c>
      <c r="DA29" s="609"/>
      <c r="DB29" s="609"/>
      <c r="DC29" s="610"/>
      <c r="DD29" s="594">
        <v>364292</v>
      </c>
      <c r="DE29" s="607"/>
      <c r="DF29" s="607"/>
      <c r="DG29" s="607"/>
      <c r="DH29" s="607"/>
      <c r="DI29" s="607"/>
      <c r="DJ29" s="607"/>
      <c r="DK29" s="608"/>
      <c r="DL29" s="594">
        <v>361192</v>
      </c>
      <c r="DM29" s="607"/>
      <c r="DN29" s="607"/>
      <c r="DO29" s="607"/>
      <c r="DP29" s="607"/>
      <c r="DQ29" s="607"/>
      <c r="DR29" s="607"/>
      <c r="DS29" s="607"/>
      <c r="DT29" s="607"/>
      <c r="DU29" s="607"/>
      <c r="DV29" s="608"/>
      <c r="DW29" s="611">
        <v>8.9</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7298225</v>
      </c>
      <c r="S30" s="589"/>
      <c r="T30" s="589"/>
      <c r="U30" s="589"/>
      <c r="V30" s="589"/>
      <c r="W30" s="589"/>
      <c r="X30" s="589"/>
      <c r="Y30" s="590"/>
      <c r="Z30" s="641">
        <v>32.6</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98.9</v>
      </c>
      <c r="BH30" s="655"/>
      <c r="BI30" s="655"/>
      <c r="BJ30" s="655"/>
      <c r="BK30" s="655"/>
      <c r="BL30" s="655"/>
      <c r="BM30" s="656">
        <v>96</v>
      </c>
      <c r="BN30" s="655"/>
      <c r="BO30" s="655"/>
      <c r="BP30" s="655"/>
      <c r="BQ30" s="657"/>
      <c r="BR30" s="654">
        <v>99.2</v>
      </c>
      <c r="BS30" s="655"/>
      <c r="BT30" s="655"/>
      <c r="BU30" s="655"/>
      <c r="BV30" s="655"/>
      <c r="BW30" s="655"/>
      <c r="BX30" s="656">
        <v>95.4</v>
      </c>
      <c r="BY30" s="655"/>
      <c r="BZ30" s="655"/>
      <c r="CA30" s="655"/>
      <c r="CB30" s="657"/>
      <c r="CD30" s="660"/>
      <c r="CE30" s="661"/>
      <c r="CF30" s="625" t="s">
        <v>290</v>
      </c>
      <c r="CG30" s="622"/>
      <c r="CH30" s="622"/>
      <c r="CI30" s="622"/>
      <c r="CJ30" s="622"/>
      <c r="CK30" s="622"/>
      <c r="CL30" s="622"/>
      <c r="CM30" s="622"/>
      <c r="CN30" s="622"/>
      <c r="CO30" s="622"/>
      <c r="CP30" s="622"/>
      <c r="CQ30" s="623"/>
      <c r="CR30" s="588">
        <v>323714</v>
      </c>
      <c r="CS30" s="589"/>
      <c r="CT30" s="589"/>
      <c r="CU30" s="589"/>
      <c r="CV30" s="589"/>
      <c r="CW30" s="589"/>
      <c r="CX30" s="589"/>
      <c r="CY30" s="590"/>
      <c r="CZ30" s="591">
        <v>1.8</v>
      </c>
      <c r="DA30" s="609"/>
      <c r="DB30" s="609"/>
      <c r="DC30" s="610"/>
      <c r="DD30" s="594">
        <v>322407</v>
      </c>
      <c r="DE30" s="589"/>
      <c r="DF30" s="589"/>
      <c r="DG30" s="589"/>
      <c r="DH30" s="589"/>
      <c r="DI30" s="589"/>
      <c r="DJ30" s="589"/>
      <c r="DK30" s="590"/>
      <c r="DL30" s="594">
        <v>319307</v>
      </c>
      <c r="DM30" s="589"/>
      <c r="DN30" s="589"/>
      <c r="DO30" s="589"/>
      <c r="DP30" s="589"/>
      <c r="DQ30" s="589"/>
      <c r="DR30" s="589"/>
      <c r="DS30" s="589"/>
      <c r="DT30" s="589"/>
      <c r="DU30" s="589"/>
      <c r="DV30" s="590"/>
      <c r="DW30" s="611">
        <v>7.9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2700949</v>
      </c>
      <c r="S31" s="589"/>
      <c r="T31" s="589"/>
      <c r="U31" s="589"/>
      <c r="V31" s="589"/>
      <c r="W31" s="589"/>
      <c r="X31" s="589"/>
      <c r="Y31" s="590"/>
      <c r="Z31" s="641">
        <v>12.1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98.6</v>
      </c>
      <c r="BH31" s="607"/>
      <c r="BI31" s="607"/>
      <c r="BJ31" s="607"/>
      <c r="BK31" s="607"/>
      <c r="BL31" s="607"/>
      <c r="BM31" s="643">
        <v>95.2</v>
      </c>
      <c r="BN31" s="653"/>
      <c r="BO31" s="653"/>
      <c r="BP31" s="653"/>
      <c r="BQ31" s="617"/>
      <c r="BR31" s="652">
        <v>98.8</v>
      </c>
      <c r="BS31" s="607"/>
      <c r="BT31" s="607"/>
      <c r="BU31" s="607"/>
      <c r="BV31" s="607"/>
      <c r="BW31" s="607"/>
      <c r="BX31" s="643">
        <v>94.7</v>
      </c>
      <c r="BY31" s="653"/>
      <c r="BZ31" s="653"/>
      <c r="CA31" s="653"/>
      <c r="CB31" s="617"/>
      <c r="CD31" s="660"/>
      <c r="CE31" s="661"/>
      <c r="CF31" s="625" t="s">
        <v>294</v>
      </c>
      <c r="CG31" s="622"/>
      <c r="CH31" s="622"/>
      <c r="CI31" s="622"/>
      <c r="CJ31" s="622"/>
      <c r="CK31" s="622"/>
      <c r="CL31" s="622"/>
      <c r="CM31" s="622"/>
      <c r="CN31" s="622"/>
      <c r="CO31" s="622"/>
      <c r="CP31" s="622"/>
      <c r="CQ31" s="623"/>
      <c r="CR31" s="588">
        <v>41885</v>
      </c>
      <c r="CS31" s="607"/>
      <c r="CT31" s="607"/>
      <c r="CU31" s="607"/>
      <c r="CV31" s="607"/>
      <c r="CW31" s="607"/>
      <c r="CX31" s="607"/>
      <c r="CY31" s="608"/>
      <c r="CZ31" s="591">
        <v>0.2</v>
      </c>
      <c r="DA31" s="609"/>
      <c r="DB31" s="609"/>
      <c r="DC31" s="610"/>
      <c r="DD31" s="594">
        <v>41885</v>
      </c>
      <c r="DE31" s="607"/>
      <c r="DF31" s="607"/>
      <c r="DG31" s="607"/>
      <c r="DH31" s="607"/>
      <c r="DI31" s="607"/>
      <c r="DJ31" s="607"/>
      <c r="DK31" s="608"/>
      <c r="DL31" s="594">
        <v>41885</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205299</v>
      </c>
      <c r="S32" s="589"/>
      <c r="T32" s="589"/>
      <c r="U32" s="589"/>
      <c r="V32" s="589"/>
      <c r="W32" s="589"/>
      <c r="X32" s="589"/>
      <c r="Y32" s="590"/>
      <c r="Z32" s="641">
        <v>0.9</v>
      </c>
      <c r="AA32" s="641"/>
      <c r="AB32" s="641"/>
      <c r="AC32" s="641"/>
      <c r="AD32" s="642">
        <v>7894</v>
      </c>
      <c r="AE32" s="642"/>
      <c r="AF32" s="642"/>
      <c r="AG32" s="642"/>
      <c r="AH32" s="642"/>
      <c r="AI32" s="642"/>
      <c r="AJ32" s="642"/>
      <c r="AK32" s="642"/>
      <c r="AL32" s="611">
        <v>0.2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95.9</v>
      </c>
      <c r="BN32" s="573"/>
      <c r="BO32" s="573"/>
      <c r="BP32" s="573"/>
      <c r="BQ32" s="630"/>
      <c r="BR32" s="651">
        <v>99.3</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1109509</v>
      </c>
      <c r="S33" s="589"/>
      <c r="T33" s="589"/>
      <c r="U33" s="589"/>
      <c r="V33" s="589"/>
      <c r="W33" s="589"/>
      <c r="X33" s="589"/>
      <c r="Y33" s="590"/>
      <c r="Z33" s="641">
        <v>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8770004</v>
      </c>
      <c r="CS33" s="607"/>
      <c r="CT33" s="607"/>
      <c r="CU33" s="607"/>
      <c r="CV33" s="607"/>
      <c r="CW33" s="607"/>
      <c r="CX33" s="607"/>
      <c r="CY33" s="608"/>
      <c r="CZ33" s="591">
        <v>47.5</v>
      </c>
      <c r="DA33" s="609"/>
      <c r="DB33" s="609"/>
      <c r="DC33" s="610"/>
      <c r="DD33" s="594">
        <v>3439600</v>
      </c>
      <c r="DE33" s="607"/>
      <c r="DF33" s="607"/>
      <c r="DG33" s="607"/>
      <c r="DH33" s="607"/>
      <c r="DI33" s="607"/>
      <c r="DJ33" s="607"/>
      <c r="DK33" s="608"/>
      <c r="DL33" s="594">
        <v>2083348</v>
      </c>
      <c r="DM33" s="607"/>
      <c r="DN33" s="607"/>
      <c r="DO33" s="607"/>
      <c r="DP33" s="607"/>
      <c r="DQ33" s="607"/>
      <c r="DR33" s="607"/>
      <c r="DS33" s="607"/>
      <c r="DT33" s="607"/>
      <c r="DU33" s="607"/>
      <c r="DV33" s="608"/>
      <c r="DW33" s="611">
        <v>51.4</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1921089</v>
      </c>
      <c r="CS34" s="589"/>
      <c r="CT34" s="589"/>
      <c r="CU34" s="589"/>
      <c r="CV34" s="589"/>
      <c r="CW34" s="589"/>
      <c r="CX34" s="589"/>
      <c r="CY34" s="590"/>
      <c r="CZ34" s="591">
        <v>10.4</v>
      </c>
      <c r="DA34" s="609"/>
      <c r="DB34" s="609"/>
      <c r="DC34" s="610"/>
      <c r="DD34" s="594">
        <v>895020</v>
      </c>
      <c r="DE34" s="589"/>
      <c r="DF34" s="589"/>
      <c r="DG34" s="589"/>
      <c r="DH34" s="589"/>
      <c r="DI34" s="589"/>
      <c r="DJ34" s="589"/>
      <c r="DK34" s="590"/>
      <c r="DL34" s="594">
        <v>782652</v>
      </c>
      <c r="DM34" s="589"/>
      <c r="DN34" s="589"/>
      <c r="DO34" s="589"/>
      <c r="DP34" s="589"/>
      <c r="DQ34" s="589"/>
      <c r="DR34" s="589"/>
      <c r="DS34" s="589"/>
      <c r="DT34" s="589"/>
      <c r="DU34" s="589"/>
      <c r="DV34" s="590"/>
      <c r="DW34" s="611">
        <v>19.3</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341709</v>
      </c>
      <c r="S35" s="589"/>
      <c r="T35" s="589"/>
      <c r="U35" s="589"/>
      <c r="V35" s="589"/>
      <c r="W35" s="589"/>
      <c r="X35" s="589"/>
      <c r="Y35" s="590"/>
      <c r="Z35" s="641">
        <v>1.5</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953524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92268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44975</v>
      </c>
      <c r="CS35" s="607"/>
      <c r="CT35" s="607"/>
      <c r="CU35" s="607"/>
      <c r="CV35" s="607"/>
      <c r="CW35" s="607"/>
      <c r="CX35" s="607"/>
      <c r="CY35" s="608"/>
      <c r="CZ35" s="591">
        <v>0.2</v>
      </c>
      <c r="DA35" s="609"/>
      <c r="DB35" s="609"/>
      <c r="DC35" s="610"/>
      <c r="DD35" s="594">
        <v>44038</v>
      </c>
      <c r="DE35" s="607"/>
      <c r="DF35" s="607"/>
      <c r="DG35" s="607"/>
      <c r="DH35" s="607"/>
      <c r="DI35" s="607"/>
      <c r="DJ35" s="607"/>
      <c r="DK35" s="608"/>
      <c r="DL35" s="594">
        <v>41788</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22376858</v>
      </c>
      <c r="S36" s="629"/>
      <c r="T36" s="629"/>
      <c r="U36" s="629"/>
      <c r="V36" s="629"/>
      <c r="W36" s="629"/>
      <c r="X36" s="629"/>
      <c r="Y36" s="632"/>
      <c r="Z36" s="633">
        <v>100</v>
      </c>
      <c r="AA36" s="633"/>
      <c r="AB36" s="633"/>
      <c r="AC36" s="633"/>
      <c r="AD36" s="634">
        <v>3712367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221974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60832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1196886</v>
      </c>
      <c r="CS36" s="589"/>
      <c r="CT36" s="589"/>
      <c r="CU36" s="589"/>
      <c r="CV36" s="589"/>
      <c r="CW36" s="589"/>
      <c r="CX36" s="589"/>
      <c r="CY36" s="590"/>
      <c r="CZ36" s="591">
        <v>6.5</v>
      </c>
      <c r="DA36" s="609"/>
      <c r="DB36" s="609"/>
      <c r="DC36" s="610"/>
      <c r="DD36" s="594">
        <v>909065</v>
      </c>
      <c r="DE36" s="589"/>
      <c r="DF36" s="589"/>
      <c r="DG36" s="589"/>
      <c r="DH36" s="589"/>
      <c r="DI36" s="589"/>
      <c r="DJ36" s="589"/>
      <c r="DK36" s="590"/>
      <c r="DL36" s="594">
        <v>550887</v>
      </c>
      <c r="DM36" s="589"/>
      <c r="DN36" s="589"/>
      <c r="DO36" s="589"/>
      <c r="DP36" s="589"/>
      <c r="DQ36" s="589"/>
      <c r="DR36" s="589"/>
      <c r="DS36" s="589"/>
      <c r="DT36" s="589"/>
      <c r="DU36" s="589"/>
      <c r="DV36" s="590"/>
      <c r="DW36" s="611">
        <v>13.6</v>
      </c>
      <c r="DX36" s="612"/>
      <c r="DY36" s="612"/>
      <c r="DZ36" s="612"/>
      <c r="EA36" s="612"/>
      <c r="EB36" s="612"/>
      <c r="EC36" s="613"/>
    </row>
    <row r="37" spans="2:133" ht="11.25" customHeight="1">
      <c r="AQ37" s="614" t="s">
        <v>312</v>
      </c>
      <c r="AR37" s="615"/>
      <c r="AS37" s="615"/>
      <c r="AT37" s="615"/>
      <c r="AU37" s="615"/>
      <c r="AV37" s="615"/>
      <c r="AW37" s="615"/>
      <c r="AX37" s="615"/>
      <c r="AY37" s="616"/>
      <c r="AZ37" s="588">
        <v>125668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2642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432130</v>
      </c>
      <c r="CS37" s="607"/>
      <c r="CT37" s="607"/>
      <c r="CU37" s="607"/>
      <c r="CV37" s="607"/>
      <c r="CW37" s="607"/>
      <c r="CX37" s="607"/>
      <c r="CY37" s="608"/>
      <c r="CZ37" s="591">
        <v>2.2999999999999998</v>
      </c>
      <c r="DA37" s="609"/>
      <c r="DB37" s="609"/>
      <c r="DC37" s="610"/>
      <c r="DD37" s="594">
        <v>419894</v>
      </c>
      <c r="DE37" s="607"/>
      <c r="DF37" s="607"/>
      <c r="DG37" s="607"/>
      <c r="DH37" s="607"/>
      <c r="DI37" s="607"/>
      <c r="DJ37" s="607"/>
      <c r="DK37" s="608"/>
      <c r="DL37" s="594">
        <v>358335</v>
      </c>
      <c r="DM37" s="607"/>
      <c r="DN37" s="607"/>
      <c r="DO37" s="607"/>
      <c r="DP37" s="607"/>
      <c r="DQ37" s="607"/>
      <c r="DR37" s="607"/>
      <c r="DS37" s="607"/>
      <c r="DT37" s="607"/>
      <c r="DU37" s="607"/>
      <c r="DV37" s="608"/>
      <c r="DW37" s="611">
        <v>8.8000000000000007</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4948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827856</v>
      </c>
      <c r="CS38" s="589"/>
      <c r="CT38" s="589"/>
      <c r="CU38" s="589"/>
      <c r="CV38" s="589"/>
      <c r="CW38" s="589"/>
      <c r="CX38" s="589"/>
      <c r="CY38" s="590"/>
      <c r="CZ38" s="591">
        <v>4.5</v>
      </c>
      <c r="DA38" s="609"/>
      <c r="DB38" s="609"/>
      <c r="DC38" s="610"/>
      <c r="DD38" s="594">
        <v>735646</v>
      </c>
      <c r="DE38" s="589"/>
      <c r="DF38" s="589"/>
      <c r="DG38" s="589"/>
      <c r="DH38" s="589"/>
      <c r="DI38" s="589"/>
      <c r="DJ38" s="589"/>
      <c r="DK38" s="590"/>
      <c r="DL38" s="594">
        <v>708021</v>
      </c>
      <c r="DM38" s="589"/>
      <c r="DN38" s="589"/>
      <c r="DO38" s="589"/>
      <c r="DP38" s="589"/>
      <c r="DQ38" s="589"/>
      <c r="DR38" s="589"/>
      <c r="DS38" s="589"/>
      <c r="DT38" s="589"/>
      <c r="DU38" s="589"/>
      <c r="DV38" s="590"/>
      <c r="DW38" s="611">
        <v>17.5</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4707698</v>
      </c>
      <c r="CS39" s="607"/>
      <c r="CT39" s="607"/>
      <c r="CU39" s="607"/>
      <c r="CV39" s="607"/>
      <c r="CW39" s="607"/>
      <c r="CX39" s="607"/>
      <c r="CY39" s="608"/>
      <c r="CZ39" s="591">
        <v>25.5</v>
      </c>
      <c r="DA39" s="609"/>
      <c r="DB39" s="609"/>
      <c r="DC39" s="610"/>
      <c r="DD39" s="594">
        <v>855831</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170337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71500</v>
      </c>
      <c r="CS40" s="589"/>
      <c r="CT40" s="589"/>
      <c r="CU40" s="589"/>
      <c r="CV40" s="589"/>
      <c r="CW40" s="589"/>
      <c r="CX40" s="589"/>
      <c r="CY40" s="590"/>
      <c r="CZ40" s="591">
        <v>0.4</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435545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7305879</v>
      </c>
      <c r="CS42" s="589"/>
      <c r="CT42" s="589"/>
      <c r="CU42" s="589"/>
      <c r="CV42" s="589"/>
      <c r="CW42" s="589"/>
      <c r="CX42" s="589"/>
      <c r="CY42" s="590"/>
      <c r="CZ42" s="591">
        <v>39.6</v>
      </c>
      <c r="DA42" s="592"/>
      <c r="DB42" s="592"/>
      <c r="DC42" s="593"/>
      <c r="DD42" s="594">
        <v>1133381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80140</v>
      </c>
      <c r="CS43" s="607"/>
      <c r="CT43" s="607"/>
      <c r="CU43" s="607"/>
      <c r="CV43" s="607"/>
      <c r="CW43" s="607"/>
      <c r="CX43" s="607"/>
      <c r="CY43" s="608"/>
      <c r="CZ43" s="591">
        <v>0.4</v>
      </c>
      <c r="DA43" s="609"/>
      <c r="DB43" s="609"/>
      <c r="DC43" s="610"/>
      <c r="DD43" s="594">
        <v>80140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6360566</v>
      </c>
      <c r="CS44" s="589"/>
      <c r="CT44" s="589"/>
      <c r="CU44" s="589"/>
      <c r="CV44" s="589"/>
      <c r="CW44" s="589"/>
      <c r="CX44" s="589"/>
      <c r="CY44" s="590"/>
      <c r="CZ44" s="591">
        <v>34.5</v>
      </c>
      <c r="DA44" s="592"/>
      <c r="DB44" s="592"/>
      <c r="DC44" s="593"/>
      <c r="DD44" s="594">
        <v>892706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5920746</v>
      </c>
      <c r="CS45" s="607"/>
      <c r="CT45" s="607"/>
      <c r="CU45" s="607"/>
      <c r="CV45" s="607"/>
      <c r="CW45" s="607"/>
      <c r="CX45" s="607"/>
      <c r="CY45" s="608"/>
      <c r="CZ45" s="591">
        <v>32.1</v>
      </c>
      <c r="DA45" s="609"/>
      <c r="DB45" s="609"/>
      <c r="DC45" s="610"/>
      <c r="DD45" s="594">
        <v>571809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343206</v>
      </c>
      <c r="CS46" s="589"/>
      <c r="CT46" s="589"/>
      <c r="CU46" s="589"/>
      <c r="CV46" s="589"/>
      <c r="CW46" s="589"/>
      <c r="CX46" s="589"/>
      <c r="CY46" s="590"/>
      <c r="CZ46" s="591">
        <v>1.9</v>
      </c>
      <c r="DA46" s="592"/>
      <c r="DB46" s="592"/>
      <c r="DC46" s="593"/>
      <c r="DD46" s="594">
        <v>224283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945313</v>
      </c>
      <c r="CS47" s="607"/>
      <c r="CT47" s="607"/>
      <c r="CU47" s="607"/>
      <c r="CV47" s="607"/>
      <c r="CW47" s="607"/>
      <c r="CX47" s="607"/>
      <c r="CY47" s="608"/>
      <c r="CZ47" s="591">
        <v>5.0999999999999996</v>
      </c>
      <c r="DA47" s="609"/>
      <c r="DB47" s="609"/>
      <c r="DC47" s="610"/>
      <c r="DD47" s="594">
        <v>240675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18459226</v>
      </c>
      <c r="CS49" s="573"/>
      <c r="CT49" s="573"/>
      <c r="CU49" s="573"/>
      <c r="CV49" s="573"/>
      <c r="CW49" s="573"/>
      <c r="CX49" s="573"/>
      <c r="CY49" s="574"/>
      <c r="CZ49" s="575">
        <v>100</v>
      </c>
      <c r="DA49" s="576"/>
      <c r="DB49" s="576"/>
      <c r="DC49" s="577"/>
      <c r="DD49" s="578">
        <v>6316643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22344</v>
      </c>
      <c r="R7" s="1101"/>
      <c r="S7" s="1101"/>
      <c r="T7" s="1101"/>
      <c r="U7" s="1101"/>
      <c r="V7" s="1101">
        <v>18427</v>
      </c>
      <c r="W7" s="1101"/>
      <c r="X7" s="1101"/>
      <c r="Y7" s="1101"/>
      <c r="Z7" s="1101"/>
      <c r="AA7" s="1101">
        <v>3917</v>
      </c>
      <c r="AB7" s="1101"/>
      <c r="AC7" s="1101"/>
      <c r="AD7" s="1101"/>
      <c r="AE7" s="1102"/>
      <c r="AF7" s="1103">
        <v>541</v>
      </c>
      <c r="AG7" s="1104"/>
      <c r="AH7" s="1104"/>
      <c r="AI7" s="1104"/>
      <c r="AJ7" s="1105"/>
      <c r="AK7" s="1087">
        <v>7304</v>
      </c>
      <c r="AL7" s="1088"/>
      <c r="AM7" s="1088"/>
      <c r="AN7" s="1088"/>
      <c r="AO7" s="1088"/>
      <c r="AP7" s="1088">
        <v>4533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52</v>
      </c>
      <c r="R8" s="1040"/>
      <c r="S8" s="1040"/>
      <c r="T8" s="1040"/>
      <c r="U8" s="1040"/>
      <c r="V8" s="1040">
        <v>52</v>
      </c>
      <c r="W8" s="1040"/>
      <c r="X8" s="1040"/>
      <c r="Y8" s="1040"/>
      <c r="Z8" s="1040"/>
      <c r="AA8" s="1040">
        <v>0</v>
      </c>
      <c r="AB8" s="1040"/>
      <c r="AC8" s="1040"/>
      <c r="AD8" s="1040"/>
      <c r="AE8" s="1041"/>
      <c r="AF8" s="1015">
        <v>0</v>
      </c>
      <c r="AG8" s="1016"/>
      <c r="AH8" s="1016"/>
      <c r="AI8" s="1016"/>
      <c r="AJ8" s="1017"/>
      <c r="AK8" s="1082">
        <v>13</v>
      </c>
      <c r="AL8" s="1083"/>
      <c r="AM8" s="1083"/>
      <c r="AN8" s="1083"/>
      <c r="AO8" s="1083"/>
      <c r="AP8" s="1083">
        <v>26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22377</v>
      </c>
      <c r="R23" s="1065"/>
      <c r="S23" s="1065"/>
      <c r="T23" s="1065"/>
      <c r="U23" s="1065"/>
      <c r="V23" s="1065">
        <v>18459</v>
      </c>
      <c r="W23" s="1065"/>
      <c r="X23" s="1065"/>
      <c r="Y23" s="1065"/>
      <c r="Z23" s="1065"/>
      <c r="AA23" s="1065">
        <v>3918</v>
      </c>
      <c r="AB23" s="1065"/>
      <c r="AC23" s="1065"/>
      <c r="AD23" s="1065"/>
      <c r="AE23" s="1066"/>
      <c r="AF23" s="1067">
        <v>542</v>
      </c>
      <c r="AG23" s="1065"/>
      <c r="AH23" s="1065"/>
      <c r="AI23" s="1065"/>
      <c r="AJ23" s="1068"/>
      <c r="AK23" s="1069"/>
      <c r="AL23" s="1070"/>
      <c r="AM23" s="1070"/>
      <c r="AN23" s="1070"/>
      <c r="AO23" s="1070"/>
      <c r="AP23" s="1065">
        <v>4559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2313</v>
      </c>
      <c r="R28" s="1050"/>
      <c r="S28" s="1050"/>
      <c r="T28" s="1050"/>
      <c r="U28" s="1050"/>
      <c r="V28" s="1050">
        <v>2221</v>
      </c>
      <c r="W28" s="1050"/>
      <c r="X28" s="1050"/>
      <c r="Y28" s="1050"/>
      <c r="Z28" s="1050"/>
      <c r="AA28" s="1050">
        <v>92</v>
      </c>
      <c r="AB28" s="1050"/>
      <c r="AC28" s="1050"/>
      <c r="AD28" s="1050"/>
      <c r="AE28" s="1051"/>
      <c r="AF28" s="1052">
        <v>92</v>
      </c>
      <c r="AG28" s="1050"/>
      <c r="AH28" s="1050"/>
      <c r="AI28" s="1050"/>
      <c r="AJ28" s="1053"/>
      <c r="AK28" s="1054">
        <v>191</v>
      </c>
      <c r="AL28" s="1042"/>
      <c r="AM28" s="1042"/>
      <c r="AN28" s="1042"/>
      <c r="AO28" s="1042"/>
      <c r="AP28" s="1042" t="s">
        <v>530</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1475</v>
      </c>
      <c r="R29" s="1040"/>
      <c r="S29" s="1040"/>
      <c r="T29" s="1040"/>
      <c r="U29" s="1040"/>
      <c r="V29" s="1040">
        <v>1439</v>
      </c>
      <c r="W29" s="1040"/>
      <c r="X29" s="1040"/>
      <c r="Y29" s="1040"/>
      <c r="Z29" s="1040"/>
      <c r="AA29" s="1040">
        <v>36</v>
      </c>
      <c r="AB29" s="1040"/>
      <c r="AC29" s="1040"/>
      <c r="AD29" s="1040"/>
      <c r="AE29" s="1041"/>
      <c r="AF29" s="1015">
        <v>36</v>
      </c>
      <c r="AG29" s="1016"/>
      <c r="AH29" s="1016"/>
      <c r="AI29" s="1016"/>
      <c r="AJ29" s="1017"/>
      <c r="AK29" s="976">
        <v>238</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160</v>
      </c>
      <c r="R30" s="1040"/>
      <c r="S30" s="1040"/>
      <c r="T30" s="1040"/>
      <c r="U30" s="1040"/>
      <c r="V30" s="1040">
        <v>157</v>
      </c>
      <c r="W30" s="1040"/>
      <c r="X30" s="1040"/>
      <c r="Y30" s="1040"/>
      <c r="Z30" s="1040"/>
      <c r="AA30" s="1040">
        <v>3</v>
      </c>
      <c r="AB30" s="1040"/>
      <c r="AC30" s="1040"/>
      <c r="AD30" s="1040"/>
      <c r="AE30" s="1041"/>
      <c r="AF30" s="1015">
        <v>3</v>
      </c>
      <c r="AG30" s="1016"/>
      <c r="AH30" s="1016"/>
      <c r="AI30" s="1016"/>
      <c r="AJ30" s="1017"/>
      <c r="AK30" s="976">
        <v>40</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613</v>
      </c>
      <c r="R31" s="1040"/>
      <c r="S31" s="1040"/>
      <c r="T31" s="1040"/>
      <c r="U31" s="1040"/>
      <c r="V31" s="1040">
        <v>486</v>
      </c>
      <c r="W31" s="1040"/>
      <c r="X31" s="1040"/>
      <c r="Y31" s="1040"/>
      <c r="Z31" s="1040"/>
      <c r="AA31" s="1040">
        <v>127</v>
      </c>
      <c r="AB31" s="1040"/>
      <c r="AC31" s="1040"/>
      <c r="AD31" s="1040"/>
      <c r="AE31" s="1041"/>
      <c r="AF31" s="1015">
        <v>1356</v>
      </c>
      <c r="AG31" s="1016"/>
      <c r="AH31" s="1016"/>
      <c r="AI31" s="1016"/>
      <c r="AJ31" s="1017"/>
      <c r="AK31" s="976" t="s">
        <v>530</v>
      </c>
      <c r="AL31" s="967"/>
      <c r="AM31" s="967"/>
      <c r="AN31" s="967"/>
      <c r="AO31" s="967"/>
      <c r="AP31" s="967">
        <v>164</v>
      </c>
      <c r="AQ31" s="967"/>
      <c r="AR31" s="967"/>
      <c r="AS31" s="967"/>
      <c r="AT31" s="967"/>
      <c r="AU31" s="967">
        <v>164</v>
      </c>
      <c r="AV31" s="967"/>
      <c r="AW31" s="967"/>
      <c r="AX31" s="967"/>
      <c r="AY31" s="967"/>
      <c r="AZ31" s="1038" t="s">
        <v>530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761</v>
      </c>
      <c r="R32" s="1040"/>
      <c r="S32" s="1040"/>
      <c r="T32" s="1040"/>
      <c r="U32" s="1040"/>
      <c r="V32" s="1040">
        <v>747</v>
      </c>
      <c r="W32" s="1040"/>
      <c r="X32" s="1040"/>
      <c r="Y32" s="1040"/>
      <c r="Z32" s="1040"/>
      <c r="AA32" s="1040">
        <v>14</v>
      </c>
      <c r="AB32" s="1040"/>
      <c r="AC32" s="1040"/>
      <c r="AD32" s="1040"/>
      <c r="AE32" s="1041"/>
      <c r="AF32" s="1015">
        <v>14</v>
      </c>
      <c r="AG32" s="1016"/>
      <c r="AH32" s="1016"/>
      <c r="AI32" s="1016"/>
      <c r="AJ32" s="1017"/>
      <c r="AK32" s="976">
        <v>222</v>
      </c>
      <c r="AL32" s="967"/>
      <c r="AM32" s="967"/>
      <c r="AN32" s="967"/>
      <c r="AO32" s="967"/>
      <c r="AP32" s="967">
        <v>4486</v>
      </c>
      <c r="AQ32" s="967"/>
      <c r="AR32" s="967"/>
      <c r="AS32" s="967"/>
      <c r="AT32" s="967"/>
      <c r="AU32" s="967">
        <v>3104</v>
      </c>
      <c r="AV32" s="967"/>
      <c r="AW32" s="967"/>
      <c r="AX32" s="967"/>
      <c r="AY32" s="967"/>
      <c r="AZ32" s="1038" t="s">
        <v>532</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1502</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965</v>
      </c>
      <c r="R68" s="978"/>
      <c r="S68" s="978"/>
      <c r="T68" s="978"/>
      <c r="U68" s="978"/>
      <c r="V68" s="978">
        <v>950</v>
      </c>
      <c r="W68" s="978"/>
      <c r="X68" s="978"/>
      <c r="Y68" s="978"/>
      <c r="Z68" s="978"/>
      <c r="AA68" s="978">
        <v>15</v>
      </c>
      <c r="AB68" s="978"/>
      <c r="AC68" s="978"/>
      <c r="AD68" s="978"/>
      <c r="AE68" s="978"/>
      <c r="AF68" s="978">
        <v>15</v>
      </c>
      <c r="AG68" s="978"/>
      <c r="AH68" s="978"/>
      <c r="AI68" s="978"/>
      <c r="AJ68" s="978"/>
      <c r="AK68" s="978">
        <v>86</v>
      </c>
      <c r="AL68" s="978"/>
      <c r="AM68" s="978"/>
      <c r="AN68" s="978"/>
      <c r="AO68" s="978"/>
      <c r="AP68" s="978">
        <v>343</v>
      </c>
      <c r="AQ68" s="978"/>
      <c r="AR68" s="978"/>
      <c r="AS68" s="978"/>
      <c r="AT68" s="978"/>
      <c r="AU68" s="978">
        <v>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540</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541</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2528</v>
      </c>
      <c r="R71" s="967"/>
      <c r="S71" s="967"/>
      <c r="T71" s="967"/>
      <c r="U71" s="967"/>
      <c r="V71" s="967">
        <v>2455</v>
      </c>
      <c r="W71" s="967"/>
      <c r="X71" s="967"/>
      <c r="Y71" s="967"/>
      <c r="Z71" s="967"/>
      <c r="AA71" s="967">
        <v>73</v>
      </c>
      <c r="AB71" s="967"/>
      <c r="AC71" s="967"/>
      <c r="AD71" s="967"/>
      <c r="AE71" s="967"/>
      <c r="AF71" s="967">
        <v>41</v>
      </c>
      <c r="AG71" s="967"/>
      <c r="AH71" s="967"/>
      <c r="AI71" s="967"/>
      <c r="AJ71" s="967"/>
      <c r="AK71" s="967">
        <v>38</v>
      </c>
      <c r="AL71" s="967"/>
      <c r="AM71" s="967"/>
      <c r="AN71" s="967"/>
      <c r="AO71" s="967"/>
      <c r="AP71" s="967">
        <v>278</v>
      </c>
      <c r="AQ71" s="967"/>
      <c r="AR71" s="967"/>
      <c r="AS71" s="967"/>
      <c r="AT71" s="967"/>
      <c r="AU71" s="967">
        <v>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141</v>
      </c>
      <c r="R72" s="967"/>
      <c r="S72" s="967"/>
      <c r="T72" s="967"/>
      <c r="U72" s="967"/>
      <c r="V72" s="967">
        <v>136</v>
      </c>
      <c r="W72" s="967"/>
      <c r="X72" s="967"/>
      <c r="Y72" s="967"/>
      <c r="Z72" s="967"/>
      <c r="AA72" s="967">
        <v>5</v>
      </c>
      <c r="AB72" s="967"/>
      <c r="AC72" s="967"/>
      <c r="AD72" s="967"/>
      <c r="AE72" s="967"/>
      <c r="AF72" s="967">
        <v>5</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541</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454061</v>
      </c>
      <c r="AB110" s="873"/>
      <c r="AC110" s="873"/>
      <c r="AD110" s="873"/>
      <c r="AE110" s="874"/>
      <c r="AF110" s="875">
        <v>365141</v>
      </c>
      <c r="AG110" s="873"/>
      <c r="AH110" s="873"/>
      <c r="AI110" s="873"/>
      <c r="AJ110" s="874"/>
      <c r="AK110" s="875">
        <v>365599</v>
      </c>
      <c r="AL110" s="873"/>
      <c r="AM110" s="873"/>
      <c r="AN110" s="873"/>
      <c r="AO110" s="874"/>
      <c r="AP110" s="876">
        <v>10.1</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3662344</v>
      </c>
      <c r="BR110" s="800"/>
      <c r="BS110" s="800"/>
      <c r="BT110" s="800"/>
      <c r="BU110" s="800"/>
      <c r="BV110" s="800">
        <v>3772948</v>
      </c>
      <c r="BW110" s="800"/>
      <c r="BX110" s="800"/>
      <c r="BY110" s="800"/>
      <c r="BZ110" s="800"/>
      <c r="CA110" s="800">
        <v>4558743</v>
      </c>
      <c r="CB110" s="800"/>
      <c r="CC110" s="800"/>
      <c r="CD110" s="800"/>
      <c r="CE110" s="800"/>
      <c r="CF110" s="861">
        <v>125.7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17873</v>
      </c>
      <c r="BR111" s="771"/>
      <c r="BS111" s="771"/>
      <c r="BT111" s="771"/>
      <c r="BU111" s="771"/>
      <c r="BV111" s="771">
        <v>14590</v>
      </c>
      <c r="BW111" s="771"/>
      <c r="BX111" s="771"/>
      <c r="BY111" s="771"/>
      <c r="BZ111" s="771"/>
      <c r="CA111" s="771">
        <v>11684</v>
      </c>
      <c r="CB111" s="771"/>
      <c r="CC111" s="771"/>
      <c r="CD111" s="771"/>
      <c r="CE111" s="771"/>
      <c r="CF111" s="848">
        <v>0.3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3554200</v>
      </c>
      <c r="BR112" s="771"/>
      <c r="BS112" s="771"/>
      <c r="BT112" s="771"/>
      <c r="BU112" s="771"/>
      <c r="BV112" s="771">
        <v>3417015</v>
      </c>
      <c r="BW112" s="771"/>
      <c r="BX112" s="771"/>
      <c r="BY112" s="771"/>
      <c r="BZ112" s="771"/>
      <c r="CA112" s="771">
        <v>3268068</v>
      </c>
      <c r="CB112" s="771"/>
      <c r="CC112" s="771"/>
      <c r="CD112" s="771"/>
      <c r="CE112" s="771"/>
      <c r="CF112" s="848">
        <v>90.1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200221</v>
      </c>
      <c r="AB113" s="909"/>
      <c r="AC113" s="909"/>
      <c r="AD113" s="909"/>
      <c r="AE113" s="910"/>
      <c r="AF113" s="911">
        <v>219050</v>
      </c>
      <c r="AG113" s="909"/>
      <c r="AH113" s="909"/>
      <c r="AI113" s="909"/>
      <c r="AJ113" s="910"/>
      <c r="AK113" s="911">
        <v>232132</v>
      </c>
      <c r="AL113" s="909"/>
      <c r="AM113" s="909"/>
      <c r="AN113" s="909"/>
      <c r="AO113" s="910"/>
      <c r="AP113" s="912">
        <v>6.4</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83880</v>
      </c>
      <c r="BR113" s="771"/>
      <c r="BS113" s="771"/>
      <c r="BT113" s="771"/>
      <c r="BU113" s="771"/>
      <c r="BV113" s="771">
        <v>67337</v>
      </c>
      <c r="BW113" s="771"/>
      <c r="BX113" s="771"/>
      <c r="BY113" s="771"/>
      <c r="BZ113" s="771"/>
      <c r="CA113" s="771">
        <v>59498</v>
      </c>
      <c r="CB113" s="771"/>
      <c r="CC113" s="771"/>
      <c r="CD113" s="771"/>
      <c r="CE113" s="771"/>
      <c r="CF113" s="848">
        <v>1.6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26223</v>
      </c>
      <c r="AB114" s="784"/>
      <c r="AC114" s="784"/>
      <c r="AD114" s="784"/>
      <c r="AE114" s="785"/>
      <c r="AF114" s="786">
        <v>24921</v>
      </c>
      <c r="AG114" s="784"/>
      <c r="AH114" s="784"/>
      <c r="AI114" s="784"/>
      <c r="AJ114" s="785"/>
      <c r="AK114" s="786">
        <v>16789</v>
      </c>
      <c r="AL114" s="784"/>
      <c r="AM114" s="784"/>
      <c r="AN114" s="784"/>
      <c r="AO114" s="785"/>
      <c r="AP114" s="754">
        <v>0.5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889011</v>
      </c>
      <c r="BR114" s="771"/>
      <c r="BS114" s="771"/>
      <c r="BT114" s="771"/>
      <c r="BU114" s="771"/>
      <c r="BV114" s="771">
        <v>820236</v>
      </c>
      <c r="BW114" s="771"/>
      <c r="BX114" s="771"/>
      <c r="BY114" s="771"/>
      <c r="BZ114" s="771"/>
      <c r="CA114" s="771">
        <v>783199</v>
      </c>
      <c r="CB114" s="771"/>
      <c r="CC114" s="771"/>
      <c r="CD114" s="771"/>
      <c r="CE114" s="771"/>
      <c r="CF114" s="848">
        <v>21.6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2852</v>
      </c>
      <c r="AB115" s="909"/>
      <c r="AC115" s="909"/>
      <c r="AD115" s="909"/>
      <c r="AE115" s="910"/>
      <c r="AF115" s="911">
        <v>2850</v>
      </c>
      <c r="AG115" s="909"/>
      <c r="AH115" s="909"/>
      <c r="AI115" s="909"/>
      <c r="AJ115" s="910"/>
      <c r="AK115" s="911">
        <v>2846</v>
      </c>
      <c r="AL115" s="909"/>
      <c r="AM115" s="909"/>
      <c r="AN115" s="909"/>
      <c r="AO115" s="910"/>
      <c r="AP115" s="912">
        <v>0.1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v>2816</v>
      </c>
      <c r="BW115" s="771"/>
      <c r="BX115" s="771"/>
      <c r="BY115" s="771"/>
      <c r="BZ115" s="771"/>
      <c r="CA115" s="771">
        <v>2652</v>
      </c>
      <c r="CB115" s="771"/>
      <c r="CC115" s="771"/>
      <c r="CD115" s="771"/>
      <c r="CE115" s="771"/>
      <c r="CF115" s="848">
        <v>0.1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17873</v>
      </c>
      <c r="DH116" s="784"/>
      <c r="DI116" s="784"/>
      <c r="DJ116" s="784"/>
      <c r="DK116" s="785"/>
      <c r="DL116" s="786">
        <v>14590</v>
      </c>
      <c r="DM116" s="784"/>
      <c r="DN116" s="784"/>
      <c r="DO116" s="784"/>
      <c r="DP116" s="785"/>
      <c r="DQ116" s="786">
        <v>11684</v>
      </c>
      <c r="DR116" s="784"/>
      <c r="DS116" s="784"/>
      <c r="DT116" s="784"/>
      <c r="DU116" s="785"/>
      <c r="DV116" s="754">
        <v>0.3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683357</v>
      </c>
      <c r="AB117" s="895"/>
      <c r="AC117" s="895"/>
      <c r="AD117" s="895"/>
      <c r="AE117" s="896"/>
      <c r="AF117" s="898">
        <v>611962</v>
      </c>
      <c r="AG117" s="895"/>
      <c r="AH117" s="895"/>
      <c r="AI117" s="895"/>
      <c r="AJ117" s="896"/>
      <c r="AK117" s="898">
        <v>617366</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8207308</v>
      </c>
      <c r="BR118" s="858"/>
      <c r="BS118" s="858"/>
      <c r="BT118" s="858"/>
      <c r="BU118" s="858"/>
      <c r="BV118" s="858">
        <v>8094942</v>
      </c>
      <c r="BW118" s="858"/>
      <c r="BX118" s="858"/>
      <c r="BY118" s="858"/>
      <c r="BZ118" s="858"/>
      <c r="CA118" s="858">
        <v>8683844</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2199608</v>
      </c>
      <c r="BR119" s="800"/>
      <c r="BS119" s="800"/>
      <c r="BT119" s="800"/>
      <c r="BU119" s="800"/>
      <c r="BV119" s="800">
        <v>2319240</v>
      </c>
      <c r="BW119" s="800"/>
      <c r="BX119" s="800"/>
      <c r="BY119" s="800"/>
      <c r="BZ119" s="800"/>
      <c r="CA119" s="800">
        <v>2702291</v>
      </c>
      <c r="CB119" s="800"/>
      <c r="CC119" s="800"/>
      <c r="CD119" s="800"/>
      <c r="CE119" s="800"/>
      <c r="CF119" s="861">
        <v>74.5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1223605</v>
      </c>
      <c r="BR120" s="771"/>
      <c r="BS120" s="771"/>
      <c r="BT120" s="771"/>
      <c r="BU120" s="771"/>
      <c r="BV120" s="771">
        <v>1062909</v>
      </c>
      <c r="BW120" s="771"/>
      <c r="BX120" s="771"/>
      <c r="BY120" s="771"/>
      <c r="BZ120" s="771"/>
      <c r="CA120" s="771">
        <v>1192693</v>
      </c>
      <c r="CB120" s="771"/>
      <c r="CC120" s="771"/>
      <c r="CD120" s="771"/>
      <c r="CE120" s="771"/>
      <c r="CF120" s="848">
        <v>32.9</v>
      </c>
      <c r="CG120" s="849"/>
      <c r="CH120" s="849"/>
      <c r="CI120" s="849"/>
      <c r="CJ120" s="849"/>
      <c r="CK120" s="850" t="s">
        <v>436</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3347385</v>
      </c>
      <c r="DH120" s="800"/>
      <c r="DI120" s="800"/>
      <c r="DJ120" s="800"/>
      <c r="DK120" s="800"/>
      <c r="DL120" s="800">
        <v>3236928</v>
      </c>
      <c r="DM120" s="800"/>
      <c r="DN120" s="800"/>
      <c r="DO120" s="800"/>
      <c r="DP120" s="800"/>
      <c r="DQ120" s="800">
        <v>3103980</v>
      </c>
      <c r="DR120" s="800"/>
      <c r="DS120" s="800"/>
      <c r="DT120" s="800"/>
      <c r="DU120" s="800"/>
      <c r="DV120" s="801">
        <v>85.6</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6129143</v>
      </c>
      <c r="BR121" s="858"/>
      <c r="BS121" s="858"/>
      <c r="BT121" s="858"/>
      <c r="BU121" s="858"/>
      <c r="BV121" s="858">
        <v>6105034</v>
      </c>
      <c r="BW121" s="858"/>
      <c r="BX121" s="858"/>
      <c r="BY121" s="858"/>
      <c r="BZ121" s="858"/>
      <c r="CA121" s="858">
        <v>6282457</v>
      </c>
      <c r="CB121" s="858"/>
      <c r="CC121" s="858"/>
      <c r="CD121" s="858"/>
      <c r="CE121" s="858"/>
      <c r="CF121" s="859">
        <v>173.2</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206815</v>
      </c>
      <c r="DH121" s="771"/>
      <c r="DI121" s="771"/>
      <c r="DJ121" s="771"/>
      <c r="DK121" s="771"/>
      <c r="DL121" s="771">
        <v>180087</v>
      </c>
      <c r="DM121" s="771"/>
      <c r="DN121" s="771"/>
      <c r="DO121" s="771"/>
      <c r="DP121" s="771"/>
      <c r="DQ121" s="771">
        <v>164088</v>
      </c>
      <c r="DR121" s="771"/>
      <c r="DS121" s="771"/>
      <c r="DT121" s="771"/>
      <c r="DU121" s="771"/>
      <c r="DV121" s="823">
        <v>4.5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9552356</v>
      </c>
      <c r="BR122" s="840"/>
      <c r="BS122" s="840"/>
      <c r="BT122" s="840"/>
      <c r="BU122" s="840"/>
      <c r="BV122" s="840">
        <v>9487183</v>
      </c>
      <c r="BW122" s="840"/>
      <c r="BX122" s="840"/>
      <c r="BY122" s="840"/>
      <c r="BZ122" s="840"/>
      <c r="CA122" s="840">
        <v>10177441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2827</v>
      </c>
      <c r="AB126" s="784"/>
      <c r="AC126" s="784"/>
      <c r="AD126" s="784"/>
      <c r="AE126" s="785"/>
      <c r="AF126" s="786">
        <v>2826</v>
      </c>
      <c r="AG126" s="784"/>
      <c r="AH126" s="784"/>
      <c r="AI126" s="784"/>
      <c r="AJ126" s="785"/>
      <c r="AK126" s="786">
        <v>2826</v>
      </c>
      <c r="AL126" s="784"/>
      <c r="AM126" s="784"/>
      <c r="AN126" s="784"/>
      <c r="AO126" s="785"/>
      <c r="AP126" s="754">
        <v>0.1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25</v>
      </c>
      <c r="AB127" s="784"/>
      <c r="AC127" s="784"/>
      <c r="AD127" s="784"/>
      <c r="AE127" s="785"/>
      <c r="AF127" s="786">
        <v>24</v>
      </c>
      <c r="AG127" s="784"/>
      <c r="AH127" s="784"/>
      <c r="AI127" s="784"/>
      <c r="AJ127" s="785"/>
      <c r="AK127" s="786">
        <v>20</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v>2816</v>
      </c>
      <c r="DM127" s="820"/>
      <c r="DN127" s="820"/>
      <c r="DO127" s="820"/>
      <c r="DP127" s="820"/>
      <c r="DQ127" s="820">
        <v>2652</v>
      </c>
      <c r="DR127" s="820"/>
      <c r="DS127" s="820"/>
      <c r="DT127" s="820"/>
      <c r="DU127" s="820"/>
      <c r="DV127" s="821">
        <v>0.1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53633</v>
      </c>
      <c r="AB128" s="724"/>
      <c r="AC128" s="724"/>
      <c r="AD128" s="724"/>
      <c r="AE128" s="725"/>
      <c r="AF128" s="726">
        <v>67153</v>
      </c>
      <c r="AG128" s="724"/>
      <c r="AH128" s="724"/>
      <c r="AI128" s="724"/>
      <c r="AJ128" s="725"/>
      <c r="AK128" s="726">
        <v>63367</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4053356</v>
      </c>
      <c r="AB129" s="784"/>
      <c r="AC129" s="784"/>
      <c r="AD129" s="784"/>
      <c r="AE129" s="785"/>
      <c r="AF129" s="786">
        <v>4144814</v>
      </c>
      <c r="AG129" s="784"/>
      <c r="AH129" s="784"/>
      <c r="AI129" s="784"/>
      <c r="AJ129" s="785"/>
      <c r="AK129" s="786">
        <v>4103021</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3.2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446489</v>
      </c>
      <c r="AB130" s="784"/>
      <c r="AC130" s="784"/>
      <c r="AD130" s="784"/>
      <c r="AE130" s="785"/>
      <c r="AF130" s="786">
        <v>455115</v>
      </c>
      <c r="AG130" s="784"/>
      <c r="AH130" s="784"/>
      <c r="AI130" s="784"/>
      <c r="AJ130" s="785"/>
      <c r="AK130" s="786">
        <v>475650</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3606867</v>
      </c>
      <c r="AB131" s="717"/>
      <c r="AC131" s="717"/>
      <c r="AD131" s="717"/>
      <c r="AE131" s="718"/>
      <c r="AF131" s="719">
        <v>3689699</v>
      </c>
      <c r="AG131" s="717"/>
      <c r="AH131" s="717"/>
      <c r="AI131" s="717"/>
      <c r="AJ131" s="718"/>
      <c r="AK131" s="719">
        <v>3627371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5.0801706859999998</v>
      </c>
      <c r="AB132" s="740"/>
      <c r="AC132" s="740"/>
      <c r="AD132" s="740"/>
      <c r="AE132" s="741"/>
      <c r="AF132" s="742">
        <v>2.4309300029999998</v>
      </c>
      <c r="AG132" s="740"/>
      <c r="AH132" s="740"/>
      <c r="AI132" s="740"/>
      <c r="AJ132" s="741"/>
      <c r="AK132" s="742">
        <v>2.1599389750000002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7.5</v>
      </c>
      <c r="AB133" s="749"/>
      <c r="AC133" s="749"/>
      <c r="AD133" s="749"/>
      <c r="AE133" s="750"/>
      <c r="AF133" s="748">
        <v>5.2</v>
      </c>
      <c r="AG133" s="749"/>
      <c r="AH133" s="749"/>
      <c r="AI133" s="749"/>
      <c r="AJ133" s="750"/>
      <c r="AK133" s="748">
        <v>3.2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1278465</v>
      </c>
      <c r="L9" s="264">
        <v>65738</v>
      </c>
      <c r="M9" s="265">
        <v>59313</v>
      </c>
      <c r="N9" s="266">
        <v>10.8</v>
      </c>
    </row>
    <row r="10" spans="1:16">
      <c r="A10" s="248"/>
      <c r="B10" s="244"/>
      <c r="C10" s="244"/>
      <c r="D10" s="244"/>
      <c r="E10" s="244"/>
      <c r="F10" s="244"/>
      <c r="G10" s="1133" t="s">
        <v>472</v>
      </c>
      <c r="H10" s="1134"/>
      <c r="I10" s="1134"/>
      <c r="J10" s="1135"/>
      <c r="K10" s="267">
        <v>59282</v>
      </c>
      <c r="L10" s="268">
        <v>3048</v>
      </c>
      <c r="M10" s="269">
        <v>5376</v>
      </c>
      <c r="N10" s="270">
        <v>-43.3</v>
      </c>
    </row>
    <row r="11" spans="1:16" ht="13.5" customHeight="1">
      <c r="A11" s="248"/>
      <c r="B11" s="244"/>
      <c r="C11" s="244"/>
      <c r="D11" s="244"/>
      <c r="E11" s="244"/>
      <c r="F11" s="244"/>
      <c r="G11" s="1133" t="s">
        <v>473</v>
      </c>
      <c r="H11" s="1134"/>
      <c r="I11" s="1134"/>
      <c r="J11" s="1135"/>
      <c r="K11" s="267">
        <v>241045</v>
      </c>
      <c r="L11" s="268">
        <v>12394</v>
      </c>
      <c r="M11" s="269">
        <v>7786</v>
      </c>
      <c r="N11" s="270">
        <v>59.2</v>
      </c>
    </row>
    <row r="12" spans="1:16" ht="13.5" customHeight="1">
      <c r="A12" s="248"/>
      <c r="B12" s="244"/>
      <c r="C12" s="244"/>
      <c r="D12" s="244"/>
      <c r="E12" s="244"/>
      <c r="F12" s="244"/>
      <c r="G12" s="1133" t="s">
        <v>474</v>
      </c>
      <c r="H12" s="1134"/>
      <c r="I12" s="1134"/>
      <c r="J12" s="1135"/>
      <c r="K12" s="267" t="s">
        <v>475</v>
      </c>
      <c r="L12" s="268" t="s">
        <v>475</v>
      </c>
      <c r="M12" s="269">
        <v>131</v>
      </c>
      <c r="N12" s="270" t="s">
        <v>475</v>
      </c>
    </row>
    <row r="13" spans="1:16" ht="13.5" customHeight="1">
      <c r="A13" s="248"/>
      <c r="B13" s="244"/>
      <c r="C13" s="244"/>
      <c r="D13" s="244"/>
      <c r="E13" s="244"/>
      <c r="F13" s="244"/>
      <c r="G13" s="1133" t="s">
        <v>476</v>
      </c>
      <c r="H13" s="1134"/>
      <c r="I13" s="1134"/>
      <c r="J13" s="1135"/>
      <c r="K13" s="267" t="s">
        <v>475</v>
      </c>
      <c r="L13" s="268" t="s">
        <v>475</v>
      </c>
      <c r="M13" s="269">
        <v>5</v>
      </c>
      <c r="N13" s="270" t="s">
        <v>475</v>
      </c>
    </row>
    <row r="14" spans="1:16" ht="13.5" customHeight="1">
      <c r="A14" s="248"/>
      <c r="B14" s="244"/>
      <c r="C14" s="244"/>
      <c r="D14" s="244"/>
      <c r="E14" s="244"/>
      <c r="F14" s="244"/>
      <c r="G14" s="1133" t="s">
        <v>477</v>
      </c>
      <c r="H14" s="1134"/>
      <c r="I14" s="1134"/>
      <c r="J14" s="1135"/>
      <c r="K14" s="267">
        <v>96298</v>
      </c>
      <c r="L14" s="268">
        <v>4952</v>
      </c>
      <c r="M14" s="269">
        <v>2777</v>
      </c>
      <c r="N14" s="270">
        <v>78.3</v>
      </c>
    </row>
    <row r="15" spans="1:16" ht="13.5" customHeight="1">
      <c r="A15" s="248"/>
      <c r="B15" s="244"/>
      <c r="C15" s="244"/>
      <c r="D15" s="244"/>
      <c r="E15" s="244"/>
      <c r="F15" s="244"/>
      <c r="G15" s="1133" t="s">
        <v>478</v>
      </c>
      <c r="H15" s="1134"/>
      <c r="I15" s="1134"/>
      <c r="J15" s="1135"/>
      <c r="K15" s="267">
        <v>80140</v>
      </c>
      <c r="L15" s="268">
        <v>4121</v>
      </c>
      <c r="M15" s="269">
        <v>1317</v>
      </c>
      <c r="N15" s="270">
        <v>212.9</v>
      </c>
    </row>
    <row r="16" spans="1:16">
      <c r="A16" s="248"/>
      <c r="B16" s="244"/>
      <c r="C16" s="244"/>
      <c r="D16" s="244"/>
      <c r="E16" s="244"/>
      <c r="F16" s="244"/>
      <c r="G16" s="1136" t="s">
        <v>479</v>
      </c>
      <c r="H16" s="1137"/>
      <c r="I16" s="1137"/>
      <c r="J16" s="1138"/>
      <c r="K16" s="268">
        <v>-112270</v>
      </c>
      <c r="L16" s="268">
        <v>-5773</v>
      </c>
      <c r="M16" s="269">
        <v>-6006</v>
      </c>
      <c r="N16" s="270">
        <v>-3.9</v>
      </c>
    </row>
    <row r="17" spans="1:16">
      <c r="A17" s="248"/>
      <c r="B17" s="244"/>
      <c r="C17" s="244"/>
      <c r="D17" s="244"/>
      <c r="E17" s="244"/>
      <c r="F17" s="244"/>
      <c r="G17" s="1136" t="s">
        <v>169</v>
      </c>
      <c r="H17" s="1137"/>
      <c r="I17" s="1137"/>
      <c r="J17" s="1138"/>
      <c r="K17" s="268">
        <v>1642960</v>
      </c>
      <c r="L17" s="268">
        <v>84480</v>
      </c>
      <c r="M17" s="269">
        <v>70700</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7.51</v>
      </c>
      <c r="L21" s="281">
        <v>6.73</v>
      </c>
      <c r="M21" s="282">
        <v>0.78</v>
      </c>
      <c r="N21" s="249"/>
      <c r="O21" s="283"/>
      <c r="P21" s="279"/>
    </row>
    <row r="22" spans="1:16" s="284" customFormat="1">
      <c r="A22" s="279"/>
      <c r="B22" s="249"/>
      <c r="C22" s="249"/>
      <c r="D22" s="249"/>
      <c r="E22" s="249"/>
      <c r="F22" s="249"/>
      <c r="G22" s="1130" t="s">
        <v>485</v>
      </c>
      <c r="H22" s="1131"/>
      <c r="I22" s="1131"/>
      <c r="J22" s="1132"/>
      <c r="K22" s="285">
        <v>92.7</v>
      </c>
      <c r="L22" s="286">
        <v>96.8</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365599</v>
      </c>
      <c r="L32" s="294">
        <v>18799</v>
      </c>
      <c r="M32" s="295">
        <v>33640</v>
      </c>
      <c r="N32" s="296">
        <v>-44.1</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3</v>
      </c>
      <c r="N34" s="296" t="s">
        <v>475</v>
      </c>
    </row>
    <row r="35" spans="1:16" ht="27" customHeight="1">
      <c r="A35" s="248"/>
      <c r="B35" s="244"/>
      <c r="C35" s="244"/>
      <c r="D35" s="244"/>
      <c r="E35" s="244"/>
      <c r="F35" s="244"/>
      <c r="G35" s="1121" t="s">
        <v>491</v>
      </c>
      <c r="H35" s="1122"/>
      <c r="I35" s="1122"/>
      <c r="J35" s="1123"/>
      <c r="K35" s="294">
        <v>232132</v>
      </c>
      <c r="L35" s="294">
        <v>11936</v>
      </c>
      <c r="M35" s="295">
        <v>10374</v>
      </c>
      <c r="N35" s="296">
        <v>15.1</v>
      </c>
    </row>
    <row r="36" spans="1:16" ht="27" customHeight="1">
      <c r="A36" s="248"/>
      <c r="B36" s="244"/>
      <c r="C36" s="244"/>
      <c r="D36" s="244"/>
      <c r="E36" s="244"/>
      <c r="F36" s="244"/>
      <c r="G36" s="1121" t="s">
        <v>492</v>
      </c>
      <c r="H36" s="1122"/>
      <c r="I36" s="1122"/>
      <c r="J36" s="1123"/>
      <c r="K36" s="294">
        <v>16789</v>
      </c>
      <c r="L36" s="294">
        <v>863</v>
      </c>
      <c r="M36" s="295">
        <v>2665</v>
      </c>
      <c r="N36" s="296">
        <v>-67.599999999999994</v>
      </c>
    </row>
    <row r="37" spans="1:16" ht="13.5" customHeight="1">
      <c r="A37" s="248"/>
      <c r="B37" s="244"/>
      <c r="C37" s="244"/>
      <c r="D37" s="244"/>
      <c r="E37" s="244"/>
      <c r="F37" s="244"/>
      <c r="G37" s="1121" t="s">
        <v>493</v>
      </c>
      <c r="H37" s="1122"/>
      <c r="I37" s="1122"/>
      <c r="J37" s="1123"/>
      <c r="K37" s="294">
        <v>2846</v>
      </c>
      <c r="L37" s="294">
        <v>146</v>
      </c>
      <c r="M37" s="295">
        <v>1343</v>
      </c>
      <c r="N37" s="296">
        <v>-89.1</v>
      </c>
    </row>
    <row r="38" spans="1:16" ht="27" customHeight="1">
      <c r="A38" s="248"/>
      <c r="B38" s="244"/>
      <c r="C38" s="244"/>
      <c r="D38" s="244"/>
      <c r="E38" s="244"/>
      <c r="F38" s="244"/>
      <c r="G38" s="1124" t="s">
        <v>494</v>
      </c>
      <c r="H38" s="1125"/>
      <c r="I38" s="1125"/>
      <c r="J38" s="1126"/>
      <c r="K38" s="297" t="s">
        <v>475</v>
      </c>
      <c r="L38" s="297" t="s">
        <v>475</v>
      </c>
      <c r="M38" s="298">
        <v>2</v>
      </c>
      <c r="N38" s="299" t="s">
        <v>475</v>
      </c>
      <c r="O38" s="293"/>
    </row>
    <row r="39" spans="1:16">
      <c r="A39" s="248"/>
      <c r="B39" s="244"/>
      <c r="C39" s="244"/>
      <c r="D39" s="244"/>
      <c r="E39" s="244"/>
      <c r="F39" s="244"/>
      <c r="G39" s="1124" t="s">
        <v>495</v>
      </c>
      <c r="H39" s="1125"/>
      <c r="I39" s="1125"/>
      <c r="J39" s="1126"/>
      <c r="K39" s="300">
        <v>-63367</v>
      </c>
      <c r="L39" s="300">
        <v>-3258</v>
      </c>
      <c r="M39" s="301">
        <v>-3110</v>
      </c>
      <c r="N39" s="302">
        <v>4.8</v>
      </c>
      <c r="O39" s="293"/>
    </row>
    <row r="40" spans="1:16" ht="27" customHeight="1">
      <c r="A40" s="248"/>
      <c r="B40" s="244"/>
      <c r="C40" s="244"/>
      <c r="D40" s="244"/>
      <c r="E40" s="244"/>
      <c r="F40" s="244"/>
      <c r="G40" s="1121" t="s">
        <v>496</v>
      </c>
      <c r="H40" s="1122"/>
      <c r="I40" s="1122"/>
      <c r="J40" s="1123"/>
      <c r="K40" s="300">
        <v>-475650</v>
      </c>
      <c r="L40" s="300">
        <v>-24458</v>
      </c>
      <c r="M40" s="301">
        <v>-31707</v>
      </c>
      <c r="N40" s="302">
        <v>-22.9</v>
      </c>
      <c r="O40" s="293"/>
    </row>
    <row r="41" spans="1:16">
      <c r="A41" s="248"/>
      <c r="B41" s="244"/>
      <c r="C41" s="244"/>
      <c r="D41" s="244"/>
      <c r="E41" s="244"/>
      <c r="F41" s="244"/>
      <c r="G41" s="1127" t="s">
        <v>279</v>
      </c>
      <c r="H41" s="1128"/>
      <c r="I41" s="1128"/>
      <c r="J41" s="1129"/>
      <c r="K41" s="294">
        <v>78349</v>
      </c>
      <c r="L41" s="300">
        <v>4029</v>
      </c>
      <c r="M41" s="301">
        <v>13210</v>
      </c>
      <c r="N41" s="302">
        <v>-69.5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287136</v>
      </c>
      <c r="J51" s="320">
        <v>13888</v>
      </c>
      <c r="K51" s="321">
        <v>-55.8</v>
      </c>
      <c r="L51" s="322">
        <v>49426</v>
      </c>
      <c r="M51" s="323">
        <v>4.5999999999999996</v>
      </c>
      <c r="N51" s="324">
        <v>-60.4</v>
      </c>
    </row>
    <row r="52" spans="1:14">
      <c r="A52" s="248"/>
      <c r="B52" s="244"/>
      <c r="C52" s="244"/>
      <c r="D52" s="244"/>
      <c r="E52" s="244"/>
      <c r="F52" s="244"/>
      <c r="G52" s="325"/>
      <c r="H52" s="326" t="s">
        <v>507</v>
      </c>
      <c r="I52" s="327">
        <v>271082</v>
      </c>
      <c r="J52" s="328">
        <v>13112</v>
      </c>
      <c r="K52" s="329">
        <v>-34.5</v>
      </c>
      <c r="L52" s="330">
        <v>26568</v>
      </c>
      <c r="M52" s="331">
        <v>-4.5999999999999996</v>
      </c>
      <c r="N52" s="332">
        <v>-29.9</v>
      </c>
    </row>
    <row r="53" spans="1:14">
      <c r="A53" s="248"/>
      <c r="B53" s="244"/>
      <c r="C53" s="244"/>
      <c r="D53" s="244"/>
      <c r="E53" s="244"/>
      <c r="F53" s="244"/>
      <c r="G53" s="310" t="s">
        <v>508</v>
      </c>
      <c r="H53" s="311"/>
      <c r="I53" s="319">
        <v>439025</v>
      </c>
      <c r="J53" s="320">
        <v>21806</v>
      </c>
      <c r="K53" s="321">
        <v>57</v>
      </c>
      <c r="L53" s="322">
        <v>42839</v>
      </c>
      <c r="M53" s="323">
        <v>-13.3</v>
      </c>
      <c r="N53" s="324">
        <v>70.3</v>
      </c>
    </row>
    <row r="54" spans="1:14">
      <c r="A54" s="248"/>
      <c r="B54" s="244"/>
      <c r="C54" s="244"/>
      <c r="D54" s="244"/>
      <c r="E54" s="244"/>
      <c r="F54" s="244"/>
      <c r="G54" s="325"/>
      <c r="H54" s="326" t="s">
        <v>507</v>
      </c>
      <c r="I54" s="327">
        <v>102328</v>
      </c>
      <c r="J54" s="328">
        <v>5083</v>
      </c>
      <c r="K54" s="329">
        <v>-61.2</v>
      </c>
      <c r="L54" s="330">
        <v>22027</v>
      </c>
      <c r="M54" s="331">
        <v>-17.100000000000001</v>
      </c>
      <c r="N54" s="332">
        <v>-44.1</v>
      </c>
    </row>
    <row r="55" spans="1:14">
      <c r="A55" s="248"/>
      <c r="B55" s="244"/>
      <c r="C55" s="244"/>
      <c r="D55" s="244"/>
      <c r="E55" s="244"/>
      <c r="F55" s="244"/>
      <c r="G55" s="310" t="s">
        <v>509</v>
      </c>
      <c r="H55" s="311"/>
      <c r="I55" s="319">
        <v>2560958</v>
      </c>
      <c r="J55" s="320">
        <v>128860</v>
      </c>
      <c r="K55" s="321">
        <v>490.9</v>
      </c>
      <c r="L55" s="322">
        <v>46819</v>
      </c>
      <c r="M55" s="323">
        <v>9.3000000000000007</v>
      </c>
      <c r="N55" s="324">
        <v>481.6</v>
      </c>
    </row>
    <row r="56" spans="1:14">
      <c r="A56" s="248"/>
      <c r="B56" s="244"/>
      <c r="C56" s="244"/>
      <c r="D56" s="244"/>
      <c r="E56" s="244"/>
      <c r="F56" s="244"/>
      <c r="G56" s="325"/>
      <c r="H56" s="326" t="s">
        <v>507</v>
      </c>
      <c r="I56" s="327">
        <v>989644</v>
      </c>
      <c r="J56" s="328">
        <v>49796</v>
      </c>
      <c r="K56" s="329">
        <v>879.7</v>
      </c>
      <c r="L56" s="330">
        <v>24121</v>
      </c>
      <c r="M56" s="331">
        <v>9.5</v>
      </c>
      <c r="N56" s="332">
        <v>870.2</v>
      </c>
    </row>
    <row r="57" spans="1:14">
      <c r="A57" s="248"/>
      <c r="B57" s="244"/>
      <c r="C57" s="244"/>
      <c r="D57" s="244"/>
      <c r="E57" s="244"/>
      <c r="F57" s="244"/>
      <c r="G57" s="310" t="s">
        <v>510</v>
      </c>
      <c r="H57" s="311"/>
      <c r="I57" s="319">
        <v>4928192</v>
      </c>
      <c r="J57" s="320">
        <v>249807</v>
      </c>
      <c r="K57" s="321">
        <v>93.9</v>
      </c>
      <c r="L57" s="322">
        <v>53270</v>
      </c>
      <c r="M57" s="323">
        <v>13.8</v>
      </c>
      <c r="N57" s="324">
        <v>80.099999999999994</v>
      </c>
    </row>
    <row r="58" spans="1:14">
      <c r="A58" s="248"/>
      <c r="B58" s="244"/>
      <c r="C58" s="244"/>
      <c r="D58" s="244"/>
      <c r="E58" s="244"/>
      <c r="F58" s="244"/>
      <c r="G58" s="325"/>
      <c r="H58" s="326" t="s">
        <v>507</v>
      </c>
      <c r="I58" s="327">
        <v>198491</v>
      </c>
      <c r="J58" s="328">
        <v>10061</v>
      </c>
      <c r="K58" s="329">
        <v>-79.8</v>
      </c>
      <c r="L58" s="330">
        <v>24316</v>
      </c>
      <c r="M58" s="331">
        <v>0.8</v>
      </c>
      <c r="N58" s="332">
        <v>-80.599999999999994</v>
      </c>
    </row>
    <row r="59" spans="1:14">
      <c r="A59" s="248"/>
      <c r="B59" s="244"/>
      <c r="C59" s="244"/>
      <c r="D59" s="244"/>
      <c r="E59" s="244"/>
      <c r="F59" s="244"/>
      <c r="G59" s="310" t="s">
        <v>511</v>
      </c>
      <c r="H59" s="311"/>
      <c r="I59" s="319">
        <v>6360566</v>
      </c>
      <c r="J59" s="320">
        <v>327055</v>
      </c>
      <c r="K59" s="321">
        <v>30.9</v>
      </c>
      <c r="L59" s="322">
        <v>53292</v>
      </c>
      <c r="M59" s="323">
        <v>0</v>
      </c>
      <c r="N59" s="324">
        <v>30.9</v>
      </c>
    </row>
    <row r="60" spans="1:14">
      <c r="A60" s="248"/>
      <c r="B60" s="244"/>
      <c r="C60" s="244"/>
      <c r="D60" s="244"/>
      <c r="E60" s="244"/>
      <c r="F60" s="244"/>
      <c r="G60" s="325"/>
      <c r="H60" s="326" t="s">
        <v>507</v>
      </c>
      <c r="I60" s="333">
        <v>343206</v>
      </c>
      <c r="J60" s="328">
        <v>17647</v>
      </c>
      <c r="K60" s="329">
        <v>75.400000000000006</v>
      </c>
      <c r="L60" s="330">
        <v>28900</v>
      </c>
      <c r="M60" s="331">
        <v>18.899999999999999</v>
      </c>
      <c r="N60" s="332">
        <v>56.5</v>
      </c>
    </row>
    <row r="61" spans="1:14">
      <c r="A61" s="248"/>
      <c r="B61" s="244"/>
      <c r="C61" s="244"/>
      <c r="D61" s="244"/>
      <c r="E61" s="244"/>
      <c r="F61" s="244"/>
      <c r="G61" s="310" t="s">
        <v>512</v>
      </c>
      <c r="H61" s="334"/>
      <c r="I61" s="335">
        <v>2915175</v>
      </c>
      <c r="J61" s="336">
        <v>148283</v>
      </c>
      <c r="K61" s="337">
        <v>123.4</v>
      </c>
      <c r="L61" s="338">
        <v>49129</v>
      </c>
      <c r="M61" s="339">
        <v>2.9</v>
      </c>
      <c r="N61" s="324">
        <v>120.5</v>
      </c>
    </row>
    <row r="62" spans="1:14">
      <c r="A62" s="248"/>
      <c r="B62" s="244"/>
      <c r="C62" s="244"/>
      <c r="D62" s="244"/>
      <c r="E62" s="244"/>
      <c r="F62" s="244"/>
      <c r="G62" s="325"/>
      <c r="H62" s="326" t="s">
        <v>507</v>
      </c>
      <c r="I62" s="327">
        <v>380950</v>
      </c>
      <c r="J62" s="328">
        <v>19140</v>
      </c>
      <c r="K62" s="329">
        <v>155.9</v>
      </c>
      <c r="L62" s="330">
        <v>25186</v>
      </c>
      <c r="M62" s="331">
        <v>1.5</v>
      </c>
      <c r="N62" s="332">
        <v>154.4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28.27</v>
      </c>
      <c r="G47" s="12">
        <v>30.57</v>
      </c>
      <c r="H47" s="12">
        <v>31.25</v>
      </c>
      <c r="I47" s="12">
        <v>33.36</v>
      </c>
      <c r="J47" s="13">
        <v>41.01</v>
      </c>
    </row>
    <row r="48" spans="2:10" ht="57.75" customHeight="1">
      <c r="B48" s="14"/>
      <c r="C48" s="1141" t="s">
        <v>4</v>
      </c>
      <c r="D48" s="1141"/>
      <c r="E48" s="1142"/>
      <c r="F48" s="15">
        <v>4.9800000000000004</v>
      </c>
      <c r="G48" s="16">
        <v>22.71</v>
      </c>
      <c r="H48" s="16">
        <v>5.7</v>
      </c>
      <c r="I48" s="16">
        <v>33.74</v>
      </c>
      <c r="J48" s="17">
        <v>13.2</v>
      </c>
    </row>
    <row r="49" spans="2:10" ht="57.75" customHeight="1" thickBot="1">
      <c r="B49" s="18"/>
      <c r="C49" s="1143" t="s">
        <v>5</v>
      </c>
      <c r="D49" s="1143"/>
      <c r="E49" s="1144"/>
      <c r="F49" s="19">
        <v>2.9</v>
      </c>
      <c r="G49" s="20">
        <v>20.25</v>
      </c>
      <c r="H49" s="20" t="s">
        <v>519</v>
      </c>
      <c r="I49" s="20">
        <v>30.97</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17</v>
      </c>
      <c r="G34" s="33">
        <v>17.87</v>
      </c>
      <c r="H34" s="33">
        <v>26.01</v>
      </c>
      <c r="I34" s="33">
        <v>29.45</v>
      </c>
      <c r="J34" s="34">
        <v>33.049999999999997</v>
      </c>
      <c r="K34" s="22"/>
      <c r="L34" s="22"/>
      <c r="M34" s="22"/>
      <c r="N34" s="22"/>
      <c r="O34" s="22"/>
      <c r="P34" s="22"/>
    </row>
    <row r="35" spans="1:16" ht="39" customHeight="1">
      <c r="A35" s="22"/>
      <c r="B35" s="35"/>
      <c r="C35" s="1145" t="s">
        <v>522</v>
      </c>
      <c r="D35" s="1146"/>
      <c r="E35" s="1147"/>
      <c r="F35" s="36">
        <v>4.95</v>
      </c>
      <c r="G35" s="37">
        <v>22.68</v>
      </c>
      <c r="H35" s="37">
        <v>5.66</v>
      </c>
      <c r="I35" s="37">
        <v>33.72</v>
      </c>
      <c r="J35" s="38">
        <v>13.19</v>
      </c>
      <c r="K35" s="22"/>
      <c r="L35" s="22"/>
      <c r="M35" s="22"/>
      <c r="N35" s="22"/>
      <c r="O35" s="22"/>
      <c r="P35" s="22"/>
    </row>
    <row r="36" spans="1:16" ht="39" customHeight="1">
      <c r="A36" s="22"/>
      <c r="B36" s="35"/>
      <c r="C36" s="1145" t="s">
        <v>523</v>
      </c>
      <c r="D36" s="1146"/>
      <c r="E36" s="1147"/>
      <c r="F36" s="36">
        <v>1.23</v>
      </c>
      <c r="G36" s="37">
        <v>4.7699999999999996</v>
      </c>
      <c r="H36" s="37">
        <v>2.21</v>
      </c>
      <c r="I36" s="37">
        <v>1.85</v>
      </c>
      <c r="J36" s="38">
        <v>2.2400000000000002</v>
      </c>
      <c r="K36" s="22"/>
      <c r="L36" s="22"/>
      <c r="M36" s="22"/>
      <c r="N36" s="22"/>
      <c r="O36" s="22"/>
      <c r="P36" s="22"/>
    </row>
    <row r="37" spans="1:16" ht="39" customHeight="1">
      <c r="A37" s="22"/>
      <c r="B37" s="35"/>
      <c r="C37" s="1145" t="s">
        <v>524</v>
      </c>
      <c r="D37" s="1146"/>
      <c r="E37" s="1147"/>
      <c r="F37" s="36" t="s">
        <v>475</v>
      </c>
      <c r="G37" s="37">
        <v>0.95</v>
      </c>
      <c r="H37" s="37">
        <v>0.98</v>
      </c>
      <c r="I37" s="37">
        <v>0.56000000000000005</v>
      </c>
      <c r="J37" s="38">
        <v>0.88</v>
      </c>
      <c r="K37" s="22"/>
      <c r="L37" s="22"/>
      <c r="M37" s="22"/>
      <c r="N37" s="22"/>
      <c r="O37" s="22"/>
      <c r="P37" s="22"/>
    </row>
    <row r="38" spans="1:16" ht="39" customHeight="1">
      <c r="A38" s="22"/>
      <c r="B38" s="35"/>
      <c r="C38" s="1145" t="s">
        <v>525</v>
      </c>
      <c r="D38" s="1146"/>
      <c r="E38" s="1147"/>
      <c r="F38" s="36">
        <v>0.31</v>
      </c>
      <c r="G38" s="37">
        <v>0.25</v>
      </c>
      <c r="H38" s="37">
        <v>0.24</v>
      </c>
      <c r="I38" s="37">
        <v>0.06</v>
      </c>
      <c r="J38" s="38">
        <v>0.34</v>
      </c>
      <c r="K38" s="22"/>
      <c r="L38" s="22"/>
      <c r="M38" s="22"/>
      <c r="N38" s="22"/>
      <c r="O38" s="22"/>
      <c r="P38" s="22"/>
    </row>
    <row r="39" spans="1:16" ht="39" customHeight="1">
      <c r="A39" s="22"/>
      <c r="B39" s="35"/>
      <c r="C39" s="1145" t="s">
        <v>526</v>
      </c>
      <c r="D39" s="1146"/>
      <c r="E39" s="1147"/>
      <c r="F39" s="36">
        <v>0.06</v>
      </c>
      <c r="G39" s="37">
        <v>0.13</v>
      </c>
      <c r="H39" s="37">
        <v>0.11</v>
      </c>
      <c r="I39" s="37">
        <v>7.0000000000000007E-2</v>
      </c>
      <c r="J39" s="38">
        <v>0.06</v>
      </c>
      <c r="K39" s="22"/>
      <c r="L39" s="22"/>
      <c r="M39" s="22"/>
      <c r="N39" s="22"/>
      <c r="O39" s="22"/>
      <c r="P39" s="22"/>
    </row>
    <row r="40" spans="1:16" ht="39" customHeight="1">
      <c r="A40" s="22"/>
      <c r="B40" s="35"/>
      <c r="C40" s="1145" t="s">
        <v>527</v>
      </c>
      <c r="D40" s="1146"/>
      <c r="E40" s="1147"/>
      <c r="F40" s="36">
        <v>0.02</v>
      </c>
      <c r="G40" s="37">
        <v>0.02</v>
      </c>
      <c r="H40" s="37">
        <v>0.02</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0.38</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633</v>
      </c>
      <c r="L45" s="60">
        <v>547</v>
      </c>
      <c r="M45" s="60">
        <v>454</v>
      </c>
      <c r="N45" s="60">
        <v>365</v>
      </c>
      <c r="O45" s="61">
        <v>366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212</v>
      </c>
      <c r="L48" s="64">
        <v>233</v>
      </c>
      <c r="M48" s="64">
        <v>200</v>
      </c>
      <c r="N48" s="64">
        <v>219</v>
      </c>
      <c r="O48" s="65">
        <v>232</v>
      </c>
      <c r="P48" s="48"/>
      <c r="Q48" s="48"/>
      <c r="R48" s="48"/>
      <c r="S48" s="48"/>
      <c r="T48" s="48"/>
      <c r="U48" s="48"/>
    </row>
    <row r="49" spans="1:21" ht="30.75" customHeight="1">
      <c r="A49" s="48"/>
      <c r="B49" s="1163"/>
      <c r="C49" s="1164"/>
      <c r="D49" s="62"/>
      <c r="E49" s="1155" t="s">
        <v>16</v>
      </c>
      <c r="F49" s="1155"/>
      <c r="G49" s="1155"/>
      <c r="H49" s="1155"/>
      <c r="I49" s="1155"/>
      <c r="J49" s="1156"/>
      <c r="K49" s="63">
        <v>26</v>
      </c>
      <c r="L49" s="64">
        <v>25</v>
      </c>
      <c r="M49" s="64">
        <v>26</v>
      </c>
      <c r="N49" s="64">
        <v>25</v>
      </c>
      <c r="O49" s="65">
        <v>17</v>
      </c>
      <c r="P49" s="48"/>
      <c r="Q49" s="48"/>
      <c r="R49" s="48"/>
      <c r="S49" s="48"/>
      <c r="T49" s="48"/>
      <c r="U49" s="48"/>
    </row>
    <row r="50" spans="1:21" ht="30.75" customHeight="1">
      <c r="A50" s="48"/>
      <c r="B50" s="1163"/>
      <c r="C50" s="1164"/>
      <c r="D50" s="62"/>
      <c r="E50" s="1155" t="s">
        <v>17</v>
      </c>
      <c r="F50" s="1155"/>
      <c r="G50" s="1155"/>
      <c r="H50" s="1155"/>
      <c r="I50" s="1155"/>
      <c r="J50" s="1156"/>
      <c r="K50" s="63">
        <v>3</v>
      </c>
      <c r="L50" s="64">
        <v>3</v>
      </c>
      <c r="M50" s="64">
        <v>3</v>
      </c>
      <c r="N50" s="64">
        <v>3</v>
      </c>
      <c r="O50" s="65">
        <v>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523</v>
      </c>
      <c r="L52" s="64">
        <v>499</v>
      </c>
      <c r="M52" s="64">
        <v>501</v>
      </c>
      <c r="N52" s="64">
        <v>522</v>
      </c>
      <c r="O52" s="65">
        <v>539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351</v>
      </c>
      <c r="L53" s="69">
        <v>309</v>
      </c>
      <c r="M53" s="69">
        <v>182</v>
      </c>
      <c r="N53" s="69">
        <v>90</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shichigahama</cp:lastModifiedBy>
  <cp:lastPrinted>2016-04-19T23:39:51Z</cp:lastPrinted>
  <dcterms:created xsi:type="dcterms:W3CDTF">2016-02-15T00:38:35Z</dcterms:created>
  <dcterms:modified xsi:type="dcterms:W3CDTF">2018-03-13T03:56:17Z</dcterms:modified>
</cp:coreProperties>
</file>